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o9d\Desktop\"/>
    </mc:Choice>
  </mc:AlternateContent>
  <xr:revisionPtr revIDLastSave="0" documentId="13_ncr:1_{A346BE9B-E31A-4793-8B02-4064C8223ABC}" xr6:coauthVersionLast="47" xr6:coauthVersionMax="47" xr10:uidLastSave="{00000000-0000-0000-0000-000000000000}"/>
  <bookViews>
    <workbookView xWindow="-110" yWindow="-110" windowWidth="19420" windowHeight="13020" tabRatio="682" activeTab="5" xr2:uid="{00000000-000D-0000-FFFF-FFFF00000000}"/>
  </bookViews>
  <sheets>
    <sheet name="1回目記録" sheetId="8" r:id="rId1"/>
    <sheet name="1回目印刷用" sheetId="28" r:id="rId2"/>
    <sheet name="2回目記録" sheetId="36" r:id="rId3"/>
    <sheet name="2回目印刷用" sheetId="34" r:id="rId4"/>
    <sheet name="3回目記録" sheetId="37" r:id="rId5"/>
    <sheet name="3回目印刷用" sheetId="35" r:id="rId6"/>
  </sheets>
  <definedNames>
    <definedName name="_xlnm.Print_Area" localSheetId="1">'1回目印刷用'!$A$1:$J$46</definedName>
    <definedName name="_xlnm.Print_Area" localSheetId="0">'1回目記録'!$A$1:$BH$45</definedName>
    <definedName name="_xlnm.Print_Area" localSheetId="3">'2回目印刷用'!$A$1:$N$46</definedName>
    <definedName name="_xlnm.Print_Area" localSheetId="5">'3回目印刷用'!$A$1:$S$46</definedName>
    <definedName name="_xlnm.Print_Area" localSheetId="4">'3回目記録'!$A$1:$BH$45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2" i="8" l="1"/>
  <c r="AI12" i="8"/>
  <c r="AJ12" i="8"/>
  <c r="AK12" i="8"/>
  <c r="AL12" i="8"/>
  <c r="AM12" i="8"/>
  <c r="AN12" i="8"/>
  <c r="AO12" i="8"/>
  <c r="AP12" i="8"/>
  <c r="AQ12" i="8"/>
  <c r="AR12" i="8"/>
  <c r="AS12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H46" i="8"/>
  <c r="AI46" i="8"/>
  <c r="AW46" i="8" s="1"/>
  <c r="AJ46" i="8"/>
  <c r="AK46" i="8"/>
  <c r="AL46" i="8"/>
  <c r="AM46" i="8"/>
  <c r="AN46" i="8"/>
  <c r="AO46" i="8"/>
  <c r="AP46" i="8"/>
  <c r="AQ46" i="8"/>
  <c r="BE46" i="8" s="1"/>
  <c r="AR46" i="8"/>
  <c r="AS46" i="8"/>
  <c r="BG46" i="8" s="1"/>
  <c r="AH47" i="8"/>
  <c r="AI47" i="8"/>
  <c r="AW47" i="8" s="1"/>
  <c r="AJ47" i="8"/>
  <c r="AK47" i="8"/>
  <c r="AL47" i="8"/>
  <c r="AM47" i="8"/>
  <c r="AN47" i="8"/>
  <c r="AO47" i="8"/>
  <c r="AP47" i="8"/>
  <c r="AQ47" i="8"/>
  <c r="BE47" i="8" s="1"/>
  <c r="AR47" i="8"/>
  <c r="AS47" i="8"/>
  <c r="BG47" i="8" s="1"/>
  <c r="AH48" i="8"/>
  <c r="AI48" i="8"/>
  <c r="AW48" i="8" s="1"/>
  <c r="AJ48" i="8"/>
  <c r="AK48" i="8"/>
  <c r="AL48" i="8"/>
  <c r="AM48" i="8"/>
  <c r="BB48" i="8" s="1"/>
  <c r="AN48" i="8"/>
  <c r="AO48" i="8"/>
  <c r="AP48" i="8"/>
  <c r="AQ48" i="8"/>
  <c r="AR48" i="8"/>
  <c r="AS48" i="8"/>
  <c r="AH49" i="8"/>
  <c r="AI49" i="8"/>
  <c r="AJ49" i="8"/>
  <c r="AK49" i="8"/>
  <c r="AL49" i="8"/>
  <c r="AM49" i="8"/>
  <c r="BB49" i="8" s="1"/>
  <c r="AN49" i="8"/>
  <c r="AO49" i="8"/>
  <c r="AP49" i="8"/>
  <c r="AQ49" i="8"/>
  <c r="AR49" i="8"/>
  <c r="AS49" i="8"/>
  <c r="AH50" i="8"/>
  <c r="AI50" i="8"/>
  <c r="AW50" i="8" s="1"/>
  <c r="AJ50" i="8"/>
  <c r="AK50" i="8"/>
  <c r="AL50" i="8"/>
  <c r="AM50" i="8"/>
  <c r="AN50" i="8"/>
  <c r="AO50" i="8"/>
  <c r="AP50" i="8"/>
  <c r="AQ50" i="8"/>
  <c r="BE50" i="8" s="1"/>
  <c r="AR50" i="8"/>
  <c r="AS50" i="8"/>
  <c r="BG50" i="8" s="1"/>
  <c r="AH51" i="8"/>
  <c r="AI51" i="8"/>
  <c r="AW51" i="8" s="1"/>
  <c r="AJ51" i="8"/>
  <c r="AK51" i="8"/>
  <c r="AL51" i="8"/>
  <c r="AM51" i="8"/>
  <c r="AN51" i="8"/>
  <c r="AO51" i="8"/>
  <c r="AP51" i="8"/>
  <c r="AQ51" i="8"/>
  <c r="BE51" i="8" s="1"/>
  <c r="AR51" i="8"/>
  <c r="AS51" i="8"/>
  <c r="BG51" i="8" s="1"/>
  <c r="AH52" i="8"/>
  <c r="AI52" i="8"/>
  <c r="AW52" i="8" s="1"/>
  <c r="AJ52" i="8"/>
  <c r="AK52" i="8"/>
  <c r="AL52" i="8"/>
  <c r="AM52" i="8"/>
  <c r="BB52" i="8" s="1"/>
  <c r="AN52" i="8"/>
  <c r="AO52" i="8"/>
  <c r="AP52" i="8"/>
  <c r="AQ52" i="8"/>
  <c r="BE52" i="8" s="1"/>
  <c r="AR52" i="8"/>
  <c r="AS52" i="8"/>
  <c r="AH53" i="8"/>
  <c r="AI53" i="8"/>
  <c r="AW53" i="8" s="1"/>
  <c r="AJ53" i="8"/>
  <c r="AK53" i="8"/>
  <c r="AL53" i="8"/>
  <c r="AM53" i="8"/>
  <c r="BB53" i="8" s="1"/>
  <c r="AN53" i="8"/>
  <c r="AO53" i="8"/>
  <c r="AP53" i="8"/>
  <c r="AQ53" i="8"/>
  <c r="BE53" i="8" s="1"/>
  <c r="AR53" i="8"/>
  <c r="AS53" i="8"/>
  <c r="AH54" i="8"/>
  <c r="AI54" i="8"/>
  <c r="AJ54" i="8"/>
  <c r="AK54" i="8"/>
  <c r="AL54" i="8"/>
  <c r="AM54" i="8"/>
  <c r="BB54" i="8" s="1"/>
  <c r="AN54" i="8"/>
  <c r="AO54" i="8"/>
  <c r="AP54" i="8"/>
  <c r="AQ54" i="8"/>
  <c r="AR54" i="8"/>
  <c r="AS54" i="8"/>
  <c r="AH55" i="8"/>
  <c r="AI55" i="8"/>
  <c r="AJ55" i="8"/>
  <c r="AK55" i="8"/>
  <c r="AL55" i="8"/>
  <c r="AM55" i="8"/>
  <c r="BB55" i="8" s="1"/>
  <c r="AN55" i="8"/>
  <c r="AO55" i="8"/>
  <c r="AP55" i="8"/>
  <c r="AQ55" i="8"/>
  <c r="AR55" i="8"/>
  <c r="AS55" i="8"/>
  <c r="AH56" i="8"/>
  <c r="AI56" i="8"/>
  <c r="AW56" i="8" s="1"/>
  <c r="AJ56" i="8"/>
  <c r="AK56" i="8"/>
  <c r="AL56" i="8"/>
  <c r="AM56" i="8"/>
  <c r="BB56" i="8" s="1"/>
  <c r="AN56" i="8"/>
  <c r="AO56" i="8"/>
  <c r="AP56" i="8"/>
  <c r="AQ56" i="8"/>
  <c r="BE56" i="8" s="1"/>
  <c r="AR56" i="8"/>
  <c r="AS56" i="8"/>
  <c r="AH57" i="8"/>
  <c r="AI57" i="8"/>
  <c r="AW57" i="8" s="1"/>
  <c r="AJ57" i="8"/>
  <c r="AK57" i="8"/>
  <c r="AL57" i="8"/>
  <c r="AM57" i="8"/>
  <c r="BB57" i="8" s="1"/>
  <c r="AN57" i="8"/>
  <c r="AO57" i="8"/>
  <c r="AP57" i="8"/>
  <c r="AQ57" i="8"/>
  <c r="BE57" i="8" s="1"/>
  <c r="AR57" i="8"/>
  <c r="AS57" i="8"/>
  <c r="AH58" i="8"/>
  <c r="AI58" i="8"/>
  <c r="AJ58" i="8"/>
  <c r="AK58" i="8"/>
  <c r="AL58" i="8"/>
  <c r="AM58" i="8"/>
  <c r="BB58" i="8" s="1"/>
  <c r="AN58" i="8"/>
  <c r="AO58" i="8"/>
  <c r="AP58" i="8"/>
  <c r="AQ58" i="8"/>
  <c r="AR58" i="8"/>
  <c r="AS58" i="8"/>
  <c r="AH59" i="8"/>
  <c r="AI59" i="8"/>
  <c r="AJ59" i="8"/>
  <c r="AK59" i="8"/>
  <c r="AL59" i="8"/>
  <c r="AM59" i="8"/>
  <c r="BB59" i="8" s="1"/>
  <c r="AN59" i="8"/>
  <c r="AO59" i="8"/>
  <c r="AP59" i="8"/>
  <c r="AQ59" i="8"/>
  <c r="AR59" i="8"/>
  <c r="AS59" i="8"/>
  <c r="AH60" i="8"/>
  <c r="AI60" i="8"/>
  <c r="AW60" i="8" s="1"/>
  <c r="AJ60" i="8"/>
  <c r="AY60" i="8" s="1"/>
  <c r="AK60" i="8"/>
  <c r="AZ60" i="8" s="1"/>
  <c r="AL60" i="8"/>
  <c r="AM60" i="8"/>
  <c r="BB60" i="8" s="1"/>
  <c r="AN60" i="8"/>
  <c r="AO60" i="8"/>
  <c r="AP60" i="8"/>
  <c r="AQ60" i="8"/>
  <c r="BE60" i="8" s="1"/>
  <c r="AR60" i="8"/>
  <c r="AS60" i="8"/>
  <c r="AH61" i="8"/>
  <c r="AI61" i="8"/>
  <c r="AW61" i="8" s="1"/>
  <c r="AJ61" i="8"/>
  <c r="AK61" i="8"/>
  <c r="AZ61" i="8" s="1"/>
  <c r="AL61" i="8"/>
  <c r="AM61" i="8"/>
  <c r="BB61" i="8" s="1"/>
  <c r="AN61" i="8"/>
  <c r="AO61" i="8"/>
  <c r="AP61" i="8"/>
  <c r="AQ61" i="8"/>
  <c r="BE61" i="8" s="1"/>
  <c r="AR61" i="8"/>
  <c r="AS61" i="8"/>
  <c r="AH62" i="8"/>
  <c r="AI62" i="8"/>
  <c r="AW62" i="8" s="1"/>
  <c r="AJ62" i="8"/>
  <c r="AK62" i="8"/>
  <c r="AZ62" i="8" s="1"/>
  <c r="AL62" i="8"/>
  <c r="AM62" i="8"/>
  <c r="BB62" i="8" s="1"/>
  <c r="AN62" i="8"/>
  <c r="AO62" i="8"/>
  <c r="AP62" i="8"/>
  <c r="AQ62" i="8"/>
  <c r="BE62" i="8" s="1"/>
  <c r="AR62" i="8"/>
  <c r="AS62" i="8"/>
  <c r="AH63" i="8"/>
  <c r="AI63" i="8"/>
  <c r="AW63" i="8" s="1"/>
  <c r="AJ63" i="8"/>
  <c r="AK63" i="8"/>
  <c r="AZ63" i="8" s="1"/>
  <c r="AL63" i="8"/>
  <c r="AM63" i="8"/>
  <c r="BB63" i="8" s="1"/>
  <c r="AN63" i="8"/>
  <c r="AO63" i="8"/>
  <c r="AP63" i="8"/>
  <c r="AQ63" i="8"/>
  <c r="BE63" i="8" s="1"/>
  <c r="AR63" i="8"/>
  <c r="AS63" i="8"/>
  <c r="AH64" i="8"/>
  <c r="AI64" i="8"/>
  <c r="AW64" i="8" s="1"/>
  <c r="AJ64" i="8"/>
  <c r="AY64" i="8" s="1"/>
  <c r="AK64" i="8"/>
  <c r="AL64" i="8"/>
  <c r="AM64" i="8"/>
  <c r="BB64" i="8" s="1"/>
  <c r="AN64" i="8"/>
  <c r="AO64" i="8"/>
  <c r="AP64" i="8"/>
  <c r="AQ64" i="8"/>
  <c r="BE64" i="8" s="1"/>
  <c r="AR64" i="8"/>
  <c r="AS64" i="8"/>
  <c r="AH65" i="8"/>
  <c r="AI65" i="8"/>
  <c r="AW65" i="8" s="1"/>
  <c r="AJ65" i="8"/>
  <c r="AK65" i="8"/>
  <c r="AL65" i="8"/>
  <c r="AM65" i="8"/>
  <c r="BB65" i="8" s="1"/>
  <c r="AN65" i="8"/>
  <c r="AO65" i="8"/>
  <c r="AP65" i="8"/>
  <c r="AQ65" i="8"/>
  <c r="BE65" i="8" s="1"/>
  <c r="AR65" i="8"/>
  <c r="AS65" i="8"/>
  <c r="AH66" i="8"/>
  <c r="AI66" i="8"/>
  <c r="AW66" i="8" s="1"/>
  <c r="AJ66" i="8"/>
  <c r="AK66" i="8"/>
  <c r="AL66" i="8"/>
  <c r="AM66" i="8"/>
  <c r="BB66" i="8" s="1"/>
  <c r="AN66" i="8"/>
  <c r="AO66" i="8"/>
  <c r="AP66" i="8"/>
  <c r="AQ66" i="8"/>
  <c r="BE66" i="8" s="1"/>
  <c r="AR66" i="8"/>
  <c r="AS66" i="8"/>
  <c r="AH5" i="8"/>
  <c r="AI5" i="8"/>
  <c r="AJ5" i="8"/>
  <c r="AK5" i="8"/>
  <c r="AL5" i="8"/>
  <c r="AM5" i="8"/>
  <c r="AN5" i="8"/>
  <c r="AO5" i="8"/>
  <c r="AP5" i="8"/>
  <c r="AQ5" i="8"/>
  <c r="AR5" i="8"/>
  <c r="AS5" i="8"/>
  <c r="AH6" i="8"/>
  <c r="AI6" i="8"/>
  <c r="AJ6" i="8"/>
  <c r="AK6" i="8"/>
  <c r="AL6" i="8"/>
  <c r="AM6" i="8"/>
  <c r="AN6" i="8"/>
  <c r="AO6" i="8"/>
  <c r="AP6" i="8"/>
  <c r="AQ6" i="8"/>
  <c r="AR6" i="8"/>
  <c r="AS6" i="8"/>
  <c r="AH7" i="8"/>
  <c r="AI7" i="8"/>
  <c r="AJ7" i="8"/>
  <c r="AK7" i="8"/>
  <c r="AL7" i="8"/>
  <c r="AM7" i="8"/>
  <c r="AN7" i="8"/>
  <c r="AO7" i="8"/>
  <c r="AP7" i="8"/>
  <c r="AQ7" i="8"/>
  <c r="AR7" i="8"/>
  <c r="AS7" i="8"/>
  <c r="AH8" i="8"/>
  <c r="AI8" i="8"/>
  <c r="AJ8" i="8"/>
  <c r="AK8" i="8"/>
  <c r="AL8" i="8"/>
  <c r="AM8" i="8"/>
  <c r="AN8" i="8"/>
  <c r="AO8" i="8"/>
  <c r="AP8" i="8"/>
  <c r="AQ8" i="8"/>
  <c r="AR8" i="8"/>
  <c r="AS8" i="8"/>
  <c r="AH9" i="8"/>
  <c r="AI9" i="8"/>
  <c r="AJ9" i="8"/>
  <c r="AK9" i="8"/>
  <c r="AL9" i="8"/>
  <c r="AM9" i="8"/>
  <c r="AN9" i="8"/>
  <c r="AO9" i="8"/>
  <c r="AP9" i="8"/>
  <c r="AQ9" i="8"/>
  <c r="AR9" i="8"/>
  <c r="AS9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X48" i="8"/>
  <c r="AY52" i="8"/>
  <c r="AX56" i="8"/>
  <c r="AW54" i="8"/>
  <c r="AW58" i="8"/>
  <c r="AV48" i="8"/>
  <c r="AV52" i="8"/>
  <c r="AV56" i="8"/>
  <c r="AV60" i="8"/>
  <c r="AZ46" i="37"/>
  <c r="BE46" i="37"/>
  <c r="BF46" i="37"/>
  <c r="AZ47" i="37"/>
  <c r="BA47" i="37"/>
  <c r="AW48" i="37"/>
  <c r="AZ48" i="37"/>
  <c r="BA48" i="37"/>
  <c r="BB48" i="37"/>
  <c r="AW49" i="37"/>
  <c r="AX49" i="37"/>
  <c r="AZ49" i="37"/>
  <c r="BA49" i="37"/>
  <c r="BB49" i="37"/>
  <c r="BE49" i="37"/>
  <c r="AZ50" i="37"/>
  <c r="BE50" i="37"/>
  <c r="BF50" i="37"/>
  <c r="AZ51" i="37"/>
  <c r="BA51" i="37"/>
  <c r="AW52" i="37"/>
  <c r="AZ52" i="37"/>
  <c r="BA52" i="37"/>
  <c r="BB52" i="37"/>
  <c r="AW53" i="37"/>
  <c r="AX53" i="37"/>
  <c r="AZ53" i="37"/>
  <c r="BA53" i="37"/>
  <c r="BB53" i="37"/>
  <c r="BE53" i="37"/>
  <c r="AZ54" i="37"/>
  <c r="BE54" i="37"/>
  <c r="BF54" i="37"/>
  <c r="AZ55" i="37"/>
  <c r="BA55" i="37"/>
  <c r="AW56" i="37"/>
  <c r="AZ56" i="37"/>
  <c r="BA56" i="37"/>
  <c r="BB56" i="37"/>
  <c r="AV57" i="37"/>
  <c r="AW57" i="37"/>
  <c r="AZ57" i="37"/>
  <c r="BA57" i="37"/>
  <c r="BB57" i="37"/>
  <c r="AV58" i="37"/>
  <c r="AZ58" i="37"/>
  <c r="BA58" i="37"/>
  <c r="BD58" i="37"/>
  <c r="BE58" i="37"/>
  <c r="BF58" i="37"/>
  <c r="AZ59" i="37"/>
  <c r="BD59" i="37"/>
  <c r="BE59" i="37"/>
  <c r="AV60" i="37"/>
  <c r="AW60" i="37"/>
  <c r="AX60" i="37"/>
  <c r="AZ60" i="37"/>
  <c r="BA60" i="37"/>
  <c r="BB60" i="37"/>
  <c r="BD60" i="37"/>
  <c r="AV61" i="37"/>
  <c r="AW61" i="37"/>
  <c r="AZ61" i="37"/>
  <c r="BA61" i="37"/>
  <c r="BB61" i="37"/>
  <c r="AV62" i="37"/>
  <c r="AZ62" i="37"/>
  <c r="BA62" i="37"/>
  <c r="BD62" i="37"/>
  <c r="BE62" i="37"/>
  <c r="BF62" i="37"/>
  <c r="AZ63" i="37"/>
  <c r="BD63" i="37"/>
  <c r="BE63" i="37"/>
  <c r="AV64" i="37"/>
  <c r="AW64" i="37"/>
  <c r="AX64" i="37"/>
  <c r="AZ64" i="37"/>
  <c r="BA64" i="37"/>
  <c r="BB64" i="37"/>
  <c r="BD64" i="37"/>
  <c r="AV65" i="37"/>
  <c r="AW65" i="37"/>
  <c r="AZ65" i="37"/>
  <c r="BA65" i="37"/>
  <c r="BB65" i="37"/>
  <c r="AV66" i="37"/>
  <c r="AZ66" i="37"/>
  <c r="BA66" i="37"/>
  <c r="BD66" i="37"/>
  <c r="BE66" i="37"/>
  <c r="BF66" i="37"/>
  <c r="AH46" i="37"/>
  <c r="AV46" i="37" s="1"/>
  <c r="AI46" i="37"/>
  <c r="AW46" i="37" s="1"/>
  <c r="AJ46" i="37"/>
  <c r="AY46" i="37" s="1"/>
  <c r="AK46" i="37"/>
  <c r="AL46" i="37"/>
  <c r="BA46" i="37" s="1"/>
  <c r="AM46" i="37"/>
  <c r="BB46" i="37" s="1"/>
  <c r="AN46" i="37"/>
  <c r="BC46" i="37" s="1"/>
  <c r="AO46" i="37"/>
  <c r="AP46" i="37"/>
  <c r="BD46" i="37" s="1"/>
  <c r="AQ46" i="37"/>
  <c r="AR46" i="37"/>
  <c r="AS46" i="37"/>
  <c r="BG46" i="37" s="1"/>
  <c r="AH47" i="37"/>
  <c r="AV47" i="37" s="1"/>
  <c r="AI47" i="37"/>
  <c r="AW47" i="37" s="1"/>
  <c r="AJ47" i="37"/>
  <c r="AY47" i="37" s="1"/>
  <c r="AK47" i="37"/>
  <c r="AL47" i="37"/>
  <c r="AM47" i="37"/>
  <c r="BB47" i="37" s="1"/>
  <c r="AN47" i="37"/>
  <c r="BC47" i="37" s="1"/>
  <c r="AO47" i="37"/>
  <c r="AP47" i="37"/>
  <c r="BD47" i="37" s="1"/>
  <c r="AQ47" i="37"/>
  <c r="BE47" i="37" s="1"/>
  <c r="AR47" i="37"/>
  <c r="BF47" i="37" s="1"/>
  <c r="AS47" i="37"/>
  <c r="BG47" i="37" s="1"/>
  <c r="AH48" i="37"/>
  <c r="AV48" i="37" s="1"/>
  <c r="AI48" i="37"/>
  <c r="AJ48" i="37"/>
  <c r="AY48" i="37" s="1"/>
  <c r="AK48" i="37"/>
  <c r="AL48" i="37"/>
  <c r="AM48" i="37"/>
  <c r="AN48" i="37"/>
  <c r="BC48" i="37" s="1"/>
  <c r="AO48" i="37"/>
  <c r="AP48" i="37"/>
  <c r="BD48" i="37" s="1"/>
  <c r="AQ48" i="37"/>
  <c r="BE48" i="37" s="1"/>
  <c r="AR48" i="37"/>
  <c r="BF48" i="37" s="1"/>
  <c r="AS48" i="37"/>
  <c r="BG48" i="37" s="1"/>
  <c r="AH49" i="37"/>
  <c r="AV49" i="37" s="1"/>
  <c r="AI49" i="37"/>
  <c r="AJ49" i="37"/>
  <c r="AY49" i="37" s="1"/>
  <c r="AK49" i="37"/>
  <c r="AL49" i="37"/>
  <c r="AM49" i="37"/>
  <c r="AN49" i="37"/>
  <c r="BC49" i="37" s="1"/>
  <c r="AO49" i="37"/>
  <c r="AP49" i="37"/>
  <c r="BD49" i="37" s="1"/>
  <c r="AQ49" i="37"/>
  <c r="AR49" i="37"/>
  <c r="BF49" i="37" s="1"/>
  <c r="AS49" i="37"/>
  <c r="BG49" i="37" s="1"/>
  <c r="AH50" i="37"/>
  <c r="AV50" i="37" s="1"/>
  <c r="AI50" i="37"/>
  <c r="AW50" i="37" s="1"/>
  <c r="AJ50" i="37"/>
  <c r="AY50" i="37" s="1"/>
  <c r="AK50" i="37"/>
  <c r="AL50" i="37"/>
  <c r="BA50" i="37" s="1"/>
  <c r="AM50" i="37"/>
  <c r="BB50" i="37" s="1"/>
  <c r="AN50" i="37"/>
  <c r="BC50" i="37" s="1"/>
  <c r="AO50" i="37"/>
  <c r="AP50" i="37"/>
  <c r="BD50" i="37" s="1"/>
  <c r="AQ50" i="37"/>
  <c r="AR50" i="37"/>
  <c r="AS50" i="37"/>
  <c r="BG50" i="37" s="1"/>
  <c r="AH51" i="37"/>
  <c r="AV51" i="37" s="1"/>
  <c r="AI51" i="37"/>
  <c r="AW51" i="37" s="1"/>
  <c r="AJ51" i="37"/>
  <c r="AY51" i="37" s="1"/>
  <c r="AK51" i="37"/>
  <c r="AL51" i="37"/>
  <c r="AM51" i="37"/>
  <c r="BB51" i="37" s="1"/>
  <c r="AN51" i="37"/>
  <c r="BC51" i="37" s="1"/>
  <c r="AO51" i="37"/>
  <c r="AP51" i="37"/>
  <c r="BD51" i="37" s="1"/>
  <c r="AQ51" i="37"/>
  <c r="BE51" i="37" s="1"/>
  <c r="AR51" i="37"/>
  <c r="BF51" i="37" s="1"/>
  <c r="AS51" i="37"/>
  <c r="BG51" i="37" s="1"/>
  <c r="AH52" i="37"/>
  <c r="AV52" i="37" s="1"/>
  <c r="AI52" i="37"/>
  <c r="AJ52" i="37"/>
  <c r="AY52" i="37" s="1"/>
  <c r="AK52" i="37"/>
  <c r="AL52" i="37"/>
  <c r="AM52" i="37"/>
  <c r="AN52" i="37"/>
  <c r="BC52" i="37" s="1"/>
  <c r="AO52" i="37"/>
  <c r="AP52" i="37"/>
  <c r="BD52" i="37" s="1"/>
  <c r="AQ52" i="37"/>
  <c r="BE52" i="37" s="1"/>
  <c r="AR52" i="37"/>
  <c r="BF52" i="37" s="1"/>
  <c r="AS52" i="37"/>
  <c r="BG52" i="37" s="1"/>
  <c r="AH53" i="37"/>
  <c r="AV53" i="37" s="1"/>
  <c r="AI53" i="37"/>
  <c r="AJ53" i="37"/>
  <c r="AY53" i="37" s="1"/>
  <c r="AK53" i="37"/>
  <c r="AL53" i="37"/>
  <c r="AM53" i="37"/>
  <c r="AN53" i="37"/>
  <c r="BC53" i="37" s="1"/>
  <c r="AO53" i="37"/>
  <c r="AP53" i="37"/>
  <c r="BD53" i="37" s="1"/>
  <c r="AQ53" i="37"/>
  <c r="AR53" i="37"/>
  <c r="BF53" i="37" s="1"/>
  <c r="AS53" i="37"/>
  <c r="BG53" i="37" s="1"/>
  <c r="AH54" i="37"/>
  <c r="AV54" i="37" s="1"/>
  <c r="AI54" i="37"/>
  <c r="AW54" i="37" s="1"/>
  <c r="AJ54" i="37"/>
  <c r="AY54" i="37" s="1"/>
  <c r="AK54" i="37"/>
  <c r="AL54" i="37"/>
  <c r="BA54" i="37" s="1"/>
  <c r="AM54" i="37"/>
  <c r="BB54" i="37" s="1"/>
  <c r="AN54" i="37"/>
  <c r="BC54" i="37" s="1"/>
  <c r="AO54" i="37"/>
  <c r="AP54" i="37"/>
  <c r="BD54" i="37" s="1"/>
  <c r="AQ54" i="37"/>
  <c r="AR54" i="37"/>
  <c r="AS54" i="37"/>
  <c r="BG54" i="37" s="1"/>
  <c r="AH55" i="37"/>
  <c r="AV55" i="37" s="1"/>
  <c r="AI55" i="37"/>
  <c r="AW55" i="37" s="1"/>
  <c r="AJ55" i="37"/>
  <c r="AY55" i="37" s="1"/>
  <c r="AK55" i="37"/>
  <c r="AL55" i="37"/>
  <c r="AM55" i="37"/>
  <c r="BB55" i="37" s="1"/>
  <c r="AN55" i="37"/>
  <c r="BC55" i="37" s="1"/>
  <c r="AO55" i="37"/>
  <c r="AP55" i="37"/>
  <c r="BD55" i="37" s="1"/>
  <c r="AQ55" i="37"/>
  <c r="BE55" i="37" s="1"/>
  <c r="AR55" i="37"/>
  <c r="BF55" i="37" s="1"/>
  <c r="AS55" i="37"/>
  <c r="BG55" i="37" s="1"/>
  <c r="AH56" i="37"/>
  <c r="AV56" i="37" s="1"/>
  <c r="AI56" i="37"/>
  <c r="AJ56" i="37"/>
  <c r="AY56" i="37" s="1"/>
  <c r="AK56" i="37"/>
  <c r="AL56" i="37"/>
  <c r="AM56" i="37"/>
  <c r="AN56" i="37"/>
  <c r="BC56" i="37" s="1"/>
  <c r="AO56" i="37"/>
  <c r="AP56" i="37"/>
  <c r="BD56" i="37" s="1"/>
  <c r="AQ56" i="37"/>
  <c r="BE56" i="37" s="1"/>
  <c r="AR56" i="37"/>
  <c r="BF56" i="37" s="1"/>
  <c r="AS56" i="37"/>
  <c r="BG56" i="37" s="1"/>
  <c r="AH57" i="37"/>
  <c r="AI57" i="37"/>
  <c r="AJ57" i="37"/>
  <c r="AY57" i="37" s="1"/>
  <c r="AK57" i="37"/>
  <c r="AL57" i="37"/>
  <c r="AM57" i="37"/>
  <c r="AN57" i="37"/>
  <c r="BC57" i="37" s="1"/>
  <c r="AO57" i="37"/>
  <c r="AP57" i="37"/>
  <c r="BD57" i="37" s="1"/>
  <c r="AQ57" i="37"/>
  <c r="BE57" i="37" s="1"/>
  <c r="AR57" i="37"/>
  <c r="BF57" i="37" s="1"/>
  <c r="AS57" i="37"/>
  <c r="BG57" i="37" s="1"/>
  <c r="AH58" i="37"/>
  <c r="AI58" i="37"/>
  <c r="AW58" i="37" s="1"/>
  <c r="AJ58" i="37"/>
  <c r="AY58" i="37" s="1"/>
  <c r="AK58" i="37"/>
  <c r="AL58" i="37"/>
  <c r="AM58" i="37"/>
  <c r="BB58" i="37" s="1"/>
  <c r="AN58" i="37"/>
  <c r="BC58" i="37" s="1"/>
  <c r="AO58" i="37"/>
  <c r="AP58" i="37"/>
  <c r="AQ58" i="37"/>
  <c r="AR58" i="37"/>
  <c r="AS58" i="37"/>
  <c r="BG58" i="37" s="1"/>
  <c r="AH59" i="37"/>
  <c r="AV59" i="37" s="1"/>
  <c r="AI59" i="37"/>
  <c r="AW59" i="37" s="1"/>
  <c r="AJ59" i="37"/>
  <c r="AY59" i="37" s="1"/>
  <c r="AK59" i="37"/>
  <c r="AL59" i="37"/>
  <c r="BA59" i="37" s="1"/>
  <c r="AM59" i="37"/>
  <c r="BB59" i="37" s="1"/>
  <c r="AN59" i="37"/>
  <c r="BC59" i="37" s="1"/>
  <c r="AO59" i="37"/>
  <c r="AP59" i="37"/>
  <c r="AQ59" i="37"/>
  <c r="AR59" i="37"/>
  <c r="BF59" i="37" s="1"/>
  <c r="AS59" i="37"/>
  <c r="BG59" i="37" s="1"/>
  <c r="AH60" i="37"/>
  <c r="AI60" i="37"/>
  <c r="AJ60" i="37"/>
  <c r="AY60" i="37" s="1"/>
  <c r="AK60" i="37"/>
  <c r="AL60" i="37"/>
  <c r="AM60" i="37"/>
  <c r="AN60" i="37"/>
  <c r="BC60" i="37" s="1"/>
  <c r="AO60" i="37"/>
  <c r="AP60" i="37"/>
  <c r="AQ60" i="37"/>
  <c r="BE60" i="37" s="1"/>
  <c r="AR60" i="37"/>
  <c r="BF60" i="37" s="1"/>
  <c r="AS60" i="37"/>
  <c r="BG60" i="37" s="1"/>
  <c r="AH61" i="37"/>
  <c r="AI61" i="37"/>
  <c r="AJ61" i="37"/>
  <c r="AY61" i="37" s="1"/>
  <c r="AK61" i="37"/>
  <c r="AL61" i="37"/>
  <c r="AM61" i="37"/>
  <c r="AN61" i="37"/>
  <c r="BC61" i="37" s="1"/>
  <c r="AO61" i="37"/>
  <c r="AP61" i="37"/>
  <c r="BD61" i="37" s="1"/>
  <c r="AQ61" i="37"/>
  <c r="BE61" i="37" s="1"/>
  <c r="AR61" i="37"/>
  <c r="BF61" i="37" s="1"/>
  <c r="AS61" i="37"/>
  <c r="BG61" i="37" s="1"/>
  <c r="AH62" i="37"/>
  <c r="AI62" i="37"/>
  <c r="AW62" i="37" s="1"/>
  <c r="AJ62" i="37"/>
  <c r="AY62" i="37" s="1"/>
  <c r="AK62" i="37"/>
  <c r="AL62" i="37"/>
  <c r="AM62" i="37"/>
  <c r="BB62" i="37" s="1"/>
  <c r="AN62" i="37"/>
  <c r="BC62" i="37" s="1"/>
  <c r="AO62" i="37"/>
  <c r="AP62" i="37"/>
  <c r="AQ62" i="37"/>
  <c r="AR62" i="37"/>
  <c r="AS62" i="37"/>
  <c r="BG62" i="37" s="1"/>
  <c r="AH63" i="37"/>
  <c r="AV63" i="37" s="1"/>
  <c r="AI63" i="37"/>
  <c r="AW63" i="37" s="1"/>
  <c r="AJ63" i="37"/>
  <c r="AY63" i="37" s="1"/>
  <c r="AK63" i="37"/>
  <c r="AL63" i="37"/>
  <c r="BA63" i="37" s="1"/>
  <c r="AM63" i="37"/>
  <c r="BB63" i="37" s="1"/>
  <c r="AN63" i="37"/>
  <c r="BC63" i="37" s="1"/>
  <c r="AO63" i="37"/>
  <c r="AP63" i="37"/>
  <c r="AQ63" i="37"/>
  <c r="AR63" i="37"/>
  <c r="BF63" i="37" s="1"/>
  <c r="AS63" i="37"/>
  <c r="BG63" i="37" s="1"/>
  <c r="AH64" i="37"/>
  <c r="AI64" i="37"/>
  <c r="AJ64" i="37"/>
  <c r="AY64" i="37" s="1"/>
  <c r="AK64" i="37"/>
  <c r="AL64" i="37"/>
  <c r="AM64" i="37"/>
  <c r="AN64" i="37"/>
  <c r="BC64" i="37" s="1"/>
  <c r="AO64" i="37"/>
  <c r="AP64" i="37"/>
  <c r="AQ64" i="37"/>
  <c r="BE64" i="37" s="1"/>
  <c r="AR64" i="37"/>
  <c r="BF64" i="37" s="1"/>
  <c r="AS64" i="37"/>
  <c r="BG64" i="37" s="1"/>
  <c r="AH65" i="37"/>
  <c r="AI65" i="37"/>
  <c r="AJ65" i="37"/>
  <c r="AY65" i="37" s="1"/>
  <c r="AK65" i="37"/>
  <c r="AL65" i="37"/>
  <c r="AM65" i="37"/>
  <c r="AN65" i="37"/>
  <c r="BC65" i="37" s="1"/>
  <c r="AO65" i="37"/>
  <c r="AP65" i="37"/>
  <c r="BD65" i="37" s="1"/>
  <c r="AQ65" i="37"/>
  <c r="BE65" i="37" s="1"/>
  <c r="AR65" i="37"/>
  <c r="BF65" i="37" s="1"/>
  <c r="AS65" i="37"/>
  <c r="BG65" i="37" s="1"/>
  <c r="AH66" i="37"/>
  <c r="AI66" i="37"/>
  <c r="AW66" i="37" s="1"/>
  <c r="AJ66" i="37"/>
  <c r="AY66" i="37" s="1"/>
  <c r="AK66" i="37"/>
  <c r="AL66" i="37"/>
  <c r="AM66" i="37"/>
  <c r="BB66" i="37" s="1"/>
  <c r="AN66" i="37"/>
  <c r="BC66" i="37" s="1"/>
  <c r="AO66" i="37"/>
  <c r="AP66" i="37"/>
  <c r="AQ66" i="37"/>
  <c r="AR66" i="37"/>
  <c r="AS66" i="37"/>
  <c r="BG66" i="37" s="1"/>
  <c r="R46" i="37"/>
  <c r="S46" i="37"/>
  <c r="T46" i="37"/>
  <c r="U46" i="37"/>
  <c r="V46" i="37"/>
  <c r="W46" i="37"/>
  <c r="X46" i="37"/>
  <c r="Y46" i="37"/>
  <c r="Z46" i="37"/>
  <c r="AA46" i="37"/>
  <c r="AB46" i="37"/>
  <c r="AC46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R49" i="37"/>
  <c r="S49" i="37"/>
  <c r="T49" i="37"/>
  <c r="U49" i="37"/>
  <c r="V49" i="37"/>
  <c r="W49" i="37"/>
  <c r="X49" i="37"/>
  <c r="Y49" i="37"/>
  <c r="Z49" i="37"/>
  <c r="AA49" i="37"/>
  <c r="AB49" i="37"/>
  <c r="AC49" i="37"/>
  <c r="R50" i="37"/>
  <c r="S50" i="37"/>
  <c r="T50" i="37"/>
  <c r="U50" i="37"/>
  <c r="V50" i="37"/>
  <c r="W50" i="37"/>
  <c r="X50" i="37"/>
  <c r="Y50" i="37"/>
  <c r="Z50" i="37"/>
  <c r="AA50" i="37"/>
  <c r="AB50" i="37"/>
  <c r="AC50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R54" i="37"/>
  <c r="S54" i="37"/>
  <c r="T54" i="37"/>
  <c r="U54" i="37"/>
  <c r="V54" i="37"/>
  <c r="W54" i="37"/>
  <c r="X54" i="37"/>
  <c r="Y54" i="37"/>
  <c r="Z54" i="37"/>
  <c r="AA54" i="37"/>
  <c r="AB54" i="37"/>
  <c r="AC54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R58" i="37"/>
  <c r="S58" i="37"/>
  <c r="T58" i="37"/>
  <c r="U58" i="37"/>
  <c r="V58" i="37"/>
  <c r="W58" i="37"/>
  <c r="X58" i="37"/>
  <c r="Y58" i="37"/>
  <c r="Z58" i="37"/>
  <c r="AA58" i="37"/>
  <c r="AB58" i="37"/>
  <c r="AC58" i="37"/>
  <c r="R59" i="37"/>
  <c r="S59" i="37"/>
  <c r="T59" i="37"/>
  <c r="U59" i="37"/>
  <c r="V59" i="37"/>
  <c r="W59" i="37"/>
  <c r="X59" i="37"/>
  <c r="Y59" i="37"/>
  <c r="Z59" i="37"/>
  <c r="AA59" i="37"/>
  <c r="AB59" i="37"/>
  <c r="AC59" i="37"/>
  <c r="R60" i="37"/>
  <c r="S60" i="37"/>
  <c r="T60" i="37"/>
  <c r="U60" i="37"/>
  <c r="V60" i="37"/>
  <c r="W60" i="37"/>
  <c r="X60" i="37"/>
  <c r="Y60" i="37"/>
  <c r="Z60" i="37"/>
  <c r="AA60" i="37"/>
  <c r="AB60" i="37"/>
  <c r="AC60" i="37"/>
  <c r="R61" i="37"/>
  <c r="S61" i="37"/>
  <c r="T61" i="37"/>
  <c r="U61" i="37"/>
  <c r="V61" i="37"/>
  <c r="W61" i="37"/>
  <c r="X61" i="37"/>
  <c r="Y61" i="37"/>
  <c r="Z61" i="37"/>
  <c r="AA61" i="37"/>
  <c r="AB61" i="37"/>
  <c r="AC61" i="37"/>
  <c r="R62" i="37"/>
  <c r="S62" i="37"/>
  <c r="T62" i="37"/>
  <c r="U62" i="37"/>
  <c r="V62" i="37"/>
  <c r="W62" i="37"/>
  <c r="X62" i="37"/>
  <c r="Y62" i="37"/>
  <c r="Z62" i="37"/>
  <c r="AA62" i="37"/>
  <c r="AB62" i="37"/>
  <c r="AC62" i="37"/>
  <c r="R63" i="37"/>
  <c r="S63" i="37"/>
  <c r="T63" i="37"/>
  <c r="U63" i="37"/>
  <c r="V63" i="37"/>
  <c r="W63" i="37"/>
  <c r="X63" i="37"/>
  <c r="Y63" i="37"/>
  <c r="Z63" i="37"/>
  <c r="AA63" i="37"/>
  <c r="AB63" i="37"/>
  <c r="AC63" i="37"/>
  <c r="R64" i="37"/>
  <c r="S64" i="37"/>
  <c r="T64" i="37"/>
  <c r="U64" i="37"/>
  <c r="V64" i="37"/>
  <c r="W64" i="37"/>
  <c r="X64" i="37"/>
  <c r="Y64" i="37"/>
  <c r="Z64" i="37"/>
  <c r="AA64" i="37"/>
  <c r="AB64" i="37"/>
  <c r="AC64" i="37"/>
  <c r="R65" i="37"/>
  <c r="S65" i="37"/>
  <c r="T65" i="37"/>
  <c r="U65" i="37"/>
  <c r="V65" i="37"/>
  <c r="W65" i="37"/>
  <c r="X65" i="37"/>
  <c r="Y65" i="37"/>
  <c r="Z65" i="37"/>
  <c r="AA65" i="37"/>
  <c r="AB65" i="37"/>
  <c r="AC65" i="37"/>
  <c r="R66" i="37"/>
  <c r="S66" i="37"/>
  <c r="T66" i="37"/>
  <c r="U66" i="37"/>
  <c r="V66" i="37"/>
  <c r="W66" i="37"/>
  <c r="X66" i="37"/>
  <c r="Y66" i="37"/>
  <c r="Z66" i="37"/>
  <c r="AA66" i="37"/>
  <c r="AB66" i="37"/>
  <c r="AC66" i="37"/>
  <c r="BA46" i="36"/>
  <c r="BA47" i="36"/>
  <c r="BA48" i="36"/>
  <c r="BA49" i="36"/>
  <c r="BA50" i="36"/>
  <c r="BA51" i="36"/>
  <c r="BA52" i="36"/>
  <c r="BA53" i="36"/>
  <c r="BA54" i="36"/>
  <c r="BA55" i="36"/>
  <c r="BA56" i="36"/>
  <c r="BA57" i="36"/>
  <c r="BA58" i="36"/>
  <c r="BA59" i="36"/>
  <c r="BA60" i="36"/>
  <c r="BA61" i="36"/>
  <c r="BA62" i="36"/>
  <c r="AX63" i="36"/>
  <c r="BA63" i="36"/>
  <c r="BF63" i="36"/>
  <c r="BA64" i="36"/>
  <c r="AX65" i="36"/>
  <c r="BA65" i="36"/>
  <c r="BF65" i="36"/>
  <c r="BA66" i="36"/>
  <c r="AH46" i="36"/>
  <c r="AV46" i="36" s="1"/>
  <c r="AI46" i="36"/>
  <c r="AW46" i="36" s="1"/>
  <c r="AJ46" i="36"/>
  <c r="AY46" i="36" s="1"/>
  <c r="AK46" i="36"/>
  <c r="AZ46" i="36" s="1"/>
  <c r="AL46" i="36"/>
  <c r="AM46" i="36"/>
  <c r="BB46" i="36" s="1"/>
  <c r="AN46" i="36"/>
  <c r="BC46" i="36" s="1"/>
  <c r="AO46" i="36"/>
  <c r="AP46" i="36"/>
  <c r="BD46" i="36" s="1"/>
  <c r="AQ46" i="36"/>
  <c r="BE46" i="36" s="1"/>
  <c r="AR46" i="36"/>
  <c r="BF46" i="36" s="1"/>
  <c r="AS46" i="36"/>
  <c r="BG46" i="36" s="1"/>
  <c r="AH47" i="36"/>
  <c r="AV47" i="36" s="1"/>
  <c r="AI47" i="36"/>
  <c r="AW47" i="36" s="1"/>
  <c r="AJ47" i="36"/>
  <c r="AY47" i="36" s="1"/>
  <c r="AK47" i="36"/>
  <c r="AZ47" i="36" s="1"/>
  <c r="AL47" i="36"/>
  <c r="AM47" i="36"/>
  <c r="BB47" i="36" s="1"/>
  <c r="AN47" i="36"/>
  <c r="BC47" i="36" s="1"/>
  <c r="AO47" i="36"/>
  <c r="AP47" i="36"/>
  <c r="BD47" i="36" s="1"/>
  <c r="AQ47" i="36"/>
  <c r="BE47" i="36" s="1"/>
  <c r="AR47" i="36"/>
  <c r="BF47" i="36" s="1"/>
  <c r="AS47" i="36"/>
  <c r="BG47" i="36" s="1"/>
  <c r="AH48" i="36"/>
  <c r="AV48" i="36" s="1"/>
  <c r="AI48" i="36"/>
  <c r="AW48" i="36" s="1"/>
  <c r="AJ48" i="36"/>
  <c r="AY48" i="36" s="1"/>
  <c r="AK48" i="36"/>
  <c r="AZ48" i="36" s="1"/>
  <c r="AL48" i="36"/>
  <c r="AM48" i="36"/>
  <c r="BB48" i="36" s="1"/>
  <c r="AN48" i="36"/>
  <c r="BC48" i="36" s="1"/>
  <c r="AO48" i="36"/>
  <c r="AP48" i="36"/>
  <c r="BD48" i="36" s="1"/>
  <c r="AQ48" i="36"/>
  <c r="BE48" i="36" s="1"/>
  <c r="AR48" i="36"/>
  <c r="BF48" i="36" s="1"/>
  <c r="AS48" i="36"/>
  <c r="BG48" i="36" s="1"/>
  <c r="AH49" i="36"/>
  <c r="AV49" i="36" s="1"/>
  <c r="AI49" i="36"/>
  <c r="AW49" i="36" s="1"/>
  <c r="AJ49" i="36"/>
  <c r="AY49" i="36" s="1"/>
  <c r="AK49" i="36"/>
  <c r="AZ49" i="36" s="1"/>
  <c r="AL49" i="36"/>
  <c r="AM49" i="36"/>
  <c r="BB49" i="36" s="1"/>
  <c r="AN49" i="36"/>
  <c r="BC49" i="36" s="1"/>
  <c r="AO49" i="36"/>
  <c r="AP49" i="36"/>
  <c r="BD49" i="36" s="1"/>
  <c r="AQ49" i="36"/>
  <c r="BE49" i="36" s="1"/>
  <c r="AR49" i="36"/>
  <c r="BF49" i="36" s="1"/>
  <c r="AS49" i="36"/>
  <c r="BG49" i="36" s="1"/>
  <c r="AH50" i="36"/>
  <c r="AV50" i="36" s="1"/>
  <c r="AI50" i="36"/>
  <c r="AW50" i="36" s="1"/>
  <c r="AJ50" i="36"/>
  <c r="AY50" i="36" s="1"/>
  <c r="AK50" i="36"/>
  <c r="AZ50" i="36" s="1"/>
  <c r="AL50" i="36"/>
  <c r="AM50" i="36"/>
  <c r="BB50" i="36" s="1"/>
  <c r="AN50" i="36"/>
  <c r="BC50" i="36" s="1"/>
  <c r="AO50" i="36"/>
  <c r="AP50" i="36"/>
  <c r="BD50" i="36" s="1"/>
  <c r="AQ50" i="36"/>
  <c r="BE50" i="36" s="1"/>
  <c r="AR50" i="36"/>
  <c r="BF50" i="36" s="1"/>
  <c r="AS50" i="36"/>
  <c r="BG50" i="36" s="1"/>
  <c r="AH51" i="36"/>
  <c r="AV51" i="36" s="1"/>
  <c r="AI51" i="36"/>
  <c r="AW51" i="36" s="1"/>
  <c r="AJ51" i="36"/>
  <c r="AY51" i="36" s="1"/>
  <c r="AK51" i="36"/>
  <c r="AZ51" i="36" s="1"/>
  <c r="AL51" i="36"/>
  <c r="AM51" i="36"/>
  <c r="BB51" i="36" s="1"/>
  <c r="AN51" i="36"/>
  <c r="BC51" i="36" s="1"/>
  <c r="AO51" i="36"/>
  <c r="AP51" i="36"/>
  <c r="BD51" i="36" s="1"/>
  <c r="AQ51" i="36"/>
  <c r="BE51" i="36" s="1"/>
  <c r="AR51" i="36"/>
  <c r="BF51" i="36" s="1"/>
  <c r="AS51" i="36"/>
  <c r="BG51" i="36" s="1"/>
  <c r="AH52" i="36"/>
  <c r="AV52" i="36" s="1"/>
  <c r="AI52" i="36"/>
  <c r="AW52" i="36" s="1"/>
  <c r="AJ52" i="36"/>
  <c r="AY52" i="36" s="1"/>
  <c r="AK52" i="36"/>
  <c r="AZ52" i="36" s="1"/>
  <c r="AL52" i="36"/>
  <c r="AM52" i="36"/>
  <c r="BB52" i="36" s="1"/>
  <c r="AN52" i="36"/>
  <c r="BC52" i="36" s="1"/>
  <c r="AO52" i="36"/>
  <c r="AP52" i="36"/>
  <c r="BD52" i="36" s="1"/>
  <c r="AQ52" i="36"/>
  <c r="BE52" i="36" s="1"/>
  <c r="AR52" i="36"/>
  <c r="BF52" i="36" s="1"/>
  <c r="AS52" i="36"/>
  <c r="BG52" i="36" s="1"/>
  <c r="AH53" i="36"/>
  <c r="AV53" i="36" s="1"/>
  <c r="AI53" i="36"/>
  <c r="AW53" i="36" s="1"/>
  <c r="AJ53" i="36"/>
  <c r="AY53" i="36" s="1"/>
  <c r="AK53" i="36"/>
  <c r="AZ53" i="36" s="1"/>
  <c r="AL53" i="36"/>
  <c r="AM53" i="36"/>
  <c r="BB53" i="36" s="1"/>
  <c r="AN53" i="36"/>
  <c r="BC53" i="36" s="1"/>
  <c r="AO53" i="36"/>
  <c r="AP53" i="36"/>
  <c r="BD53" i="36" s="1"/>
  <c r="AQ53" i="36"/>
  <c r="BE53" i="36" s="1"/>
  <c r="AR53" i="36"/>
  <c r="BF53" i="36" s="1"/>
  <c r="AS53" i="36"/>
  <c r="BG53" i="36" s="1"/>
  <c r="AH54" i="36"/>
  <c r="AV54" i="36" s="1"/>
  <c r="AI54" i="36"/>
  <c r="AW54" i="36" s="1"/>
  <c r="AJ54" i="36"/>
  <c r="AY54" i="36" s="1"/>
  <c r="AK54" i="36"/>
  <c r="AZ54" i="36" s="1"/>
  <c r="AL54" i="36"/>
  <c r="AM54" i="36"/>
  <c r="BB54" i="36" s="1"/>
  <c r="AN54" i="36"/>
  <c r="BC54" i="36" s="1"/>
  <c r="AO54" i="36"/>
  <c r="AP54" i="36"/>
  <c r="BD54" i="36" s="1"/>
  <c r="AQ54" i="36"/>
  <c r="BE54" i="36" s="1"/>
  <c r="AR54" i="36"/>
  <c r="BF54" i="36" s="1"/>
  <c r="AS54" i="36"/>
  <c r="BG54" i="36" s="1"/>
  <c r="AH55" i="36"/>
  <c r="AV55" i="36" s="1"/>
  <c r="AI55" i="36"/>
  <c r="AW55" i="36" s="1"/>
  <c r="AJ55" i="36"/>
  <c r="AY55" i="36" s="1"/>
  <c r="AK55" i="36"/>
  <c r="AZ55" i="36" s="1"/>
  <c r="AL55" i="36"/>
  <c r="AM55" i="36"/>
  <c r="BB55" i="36" s="1"/>
  <c r="AN55" i="36"/>
  <c r="BC55" i="36" s="1"/>
  <c r="AO55" i="36"/>
  <c r="AP55" i="36"/>
  <c r="BD55" i="36" s="1"/>
  <c r="AQ55" i="36"/>
  <c r="BE55" i="36" s="1"/>
  <c r="AR55" i="36"/>
  <c r="BF55" i="36" s="1"/>
  <c r="AS55" i="36"/>
  <c r="BG55" i="36" s="1"/>
  <c r="AH56" i="36"/>
  <c r="AV56" i="36" s="1"/>
  <c r="AI56" i="36"/>
  <c r="AW56" i="36" s="1"/>
  <c r="AJ56" i="36"/>
  <c r="AY56" i="36" s="1"/>
  <c r="AK56" i="36"/>
  <c r="AZ56" i="36" s="1"/>
  <c r="AL56" i="36"/>
  <c r="AM56" i="36"/>
  <c r="BB56" i="36" s="1"/>
  <c r="AN56" i="36"/>
  <c r="BC56" i="36" s="1"/>
  <c r="AO56" i="36"/>
  <c r="AP56" i="36"/>
  <c r="BD56" i="36" s="1"/>
  <c r="AQ56" i="36"/>
  <c r="BE56" i="36" s="1"/>
  <c r="AR56" i="36"/>
  <c r="BF56" i="36" s="1"/>
  <c r="AS56" i="36"/>
  <c r="BG56" i="36" s="1"/>
  <c r="AH57" i="36"/>
  <c r="AV57" i="36" s="1"/>
  <c r="AI57" i="36"/>
  <c r="AW57" i="36" s="1"/>
  <c r="AJ57" i="36"/>
  <c r="AY57" i="36" s="1"/>
  <c r="AK57" i="36"/>
  <c r="AZ57" i="36" s="1"/>
  <c r="AL57" i="36"/>
  <c r="AM57" i="36"/>
  <c r="BB57" i="36" s="1"/>
  <c r="AN57" i="36"/>
  <c r="BC57" i="36" s="1"/>
  <c r="AO57" i="36"/>
  <c r="AP57" i="36"/>
  <c r="BD57" i="36" s="1"/>
  <c r="AQ57" i="36"/>
  <c r="BE57" i="36" s="1"/>
  <c r="AR57" i="36"/>
  <c r="BF57" i="36" s="1"/>
  <c r="AS57" i="36"/>
  <c r="BG57" i="36" s="1"/>
  <c r="AH58" i="36"/>
  <c r="AV58" i="36" s="1"/>
  <c r="AI58" i="36"/>
  <c r="AW58" i="36" s="1"/>
  <c r="AJ58" i="36"/>
  <c r="AY58" i="36" s="1"/>
  <c r="AK58" i="36"/>
  <c r="AZ58" i="36" s="1"/>
  <c r="AL58" i="36"/>
  <c r="AM58" i="36"/>
  <c r="BB58" i="36" s="1"/>
  <c r="AN58" i="36"/>
  <c r="BC58" i="36" s="1"/>
  <c r="AO58" i="36"/>
  <c r="AP58" i="36"/>
  <c r="BD58" i="36" s="1"/>
  <c r="AQ58" i="36"/>
  <c r="BE58" i="36" s="1"/>
  <c r="AR58" i="36"/>
  <c r="BF58" i="36" s="1"/>
  <c r="AS58" i="36"/>
  <c r="BG58" i="36" s="1"/>
  <c r="AH59" i="36"/>
  <c r="AV59" i="36" s="1"/>
  <c r="AI59" i="36"/>
  <c r="AW59" i="36" s="1"/>
  <c r="AJ59" i="36"/>
  <c r="AY59" i="36" s="1"/>
  <c r="AK59" i="36"/>
  <c r="AZ59" i="36" s="1"/>
  <c r="AL59" i="36"/>
  <c r="AM59" i="36"/>
  <c r="BB59" i="36" s="1"/>
  <c r="AN59" i="36"/>
  <c r="BC59" i="36" s="1"/>
  <c r="AO59" i="36"/>
  <c r="AP59" i="36"/>
  <c r="BD59" i="36" s="1"/>
  <c r="AQ59" i="36"/>
  <c r="BE59" i="36" s="1"/>
  <c r="AR59" i="36"/>
  <c r="BF59" i="36" s="1"/>
  <c r="AS59" i="36"/>
  <c r="BG59" i="36" s="1"/>
  <c r="AH60" i="36"/>
  <c r="AV60" i="36" s="1"/>
  <c r="AI60" i="36"/>
  <c r="AW60" i="36" s="1"/>
  <c r="AJ60" i="36"/>
  <c r="AY60" i="36" s="1"/>
  <c r="AK60" i="36"/>
  <c r="AZ60" i="36" s="1"/>
  <c r="AL60" i="36"/>
  <c r="AM60" i="36"/>
  <c r="BB60" i="36" s="1"/>
  <c r="AN60" i="36"/>
  <c r="BC60" i="36" s="1"/>
  <c r="AO60" i="36"/>
  <c r="AP60" i="36"/>
  <c r="BD60" i="36" s="1"/>
  <c r="AQ60" i="36"/>
  <c r="BE60" i="36" s="1"/>
  <c r="AR60" i="36"/>
  <c r="BF60" i="36" s="1"/>
  <c r="AS60" i="36"/>
  <c r="BG60" i="36" s="1"/>
  <c r="AH61" i="36"/>
  <c r="AV61" i="36" s="1"/>
  <c r="AI61" i="36"/>
  <c r="AW61" i="36" s="1"/>
  <c r="AJ61" i="36"/>
  <c r="AY61" i="36" s="1"/>
  <c r="AK61" i="36"/>
  <c r="AZ61" i="36" s="1"/>
  <c r="AL61" i="36"/>
  <c r="AM61" i="36"/>
  <c r="BB61" i="36" s="1"/>
  <c r="AN61" i="36"/>
  <c r="BC61" i="36" s="1"/>
  <c r="AO61" i="36"/>
  <c r="AP61" i="36"/>
  <c r="BD61" i="36" s="1"/>
  <c r="AQ61" i="36"/>
  <c r="BE61" i="36" s="1"/>
  <c r="AR61" i="36"/>
  <c r="BF61" i="36" s="1"/>
  <c r="AS61" i="36"/>
  <c r="BG61" i="36" s="1"/>
  <c r="AH62" i="36"/>
  <c r="AV62" i="36" s="1"/>
  <c r="AI62" i="36"/>
  <c r="AW62" i="36" s="1"/>
  <c r="AJ62" i="36"/>
  <c r="AY62" i="36" s="1"/>
  <c r="AK62" i="36"/>
  <c r="AZ62" i="36" s="1"/>
  <c r="AL62" i="36"/>
  <c r="AM62" i="36"/>
  <c r="BB62" i="36" s="1"/>
  <c r="AN62" i="36"/>
  <c r="BC62" i="36" s="1"/>
  <c r="AO62" i="36"/>
  <c r="AP62" i="36"/>
  <c r="BD62" i="36" s="1"/>
  <c r="AQ62" i="36"/>
  <c r="BE62" i="36" s="1"/>
  <c r="AR62" i="36"/>
  <c r="BF62" i="36" s="1"/>
  <c r="AS62" i="36"/>
  <c r="BG62" i="36" s="1"/>
  <c r="AH63" i="36"/>
  <c r="AV63" i="36" s="1"/>
  <c r="AI63" i="36"/>
  <c r="AW63" i="36" s="1"/>
  <c r="AJ63" i="36"/>
  <c r="AY63" i="36" s="1"/>
  <c r="AK63" i="36"/>
  <c r="AZ63" i="36" s="1"/>
  <c r="AL63" i="36"/>
  <c r="AM63" i="36"/>
  <c r="BB63" i="36" s="1"/>
  <c r="AN63" i="36"/>
  <c r="BC63" i="36" s="1"/>
  <c r="AO63" i="36"/>
  <c r="AP63" i="36"/>
  <c r="BD63" i="36" s="1"/>
  <c r="AQ63" i="36"/>
  <c r="BE63" i="36" s="1"/>
  <c r="AR63" i="36"/>
  <c r="AS63" i="36"/>
  <c r="BG63" i="36" s="1"/>
  <c r="AH64" i="36"/>
  <c r="AV64" i="36" s="1"/>
  <c r="AI64" i="36"/>
  <c r="AW64" i="36" s="1"/>
  <c r="AJ64" i="36"/>
  <c r="AY64" i="36" s="1"/>
  <c r="AK64" i="36"/>
  <c r="AZ64" i="36" s="1"/>
  <c r="AL64" i="36"/>
  <c r="AM64" i="36"/>
  <c r="BB64" i="36" s="1"/>
  <c r="AN64" i="36"/>
  <c r="BC64" i="36" s="1"/>
  <c r="AO64" i="36"/>
  <c r="AP64" i="36"/>
  <c r="BD64" i="36" s="1"/>
  <c r="AQ64" i="36"/>
  <c r="BE64" i="36" s="1"/>
  <c r="AR64" i="36"/>
  <c r="BF64" i="36" s="1"/>
  <c r="AS64" i="36"/>
  <c r="BG64" i="36" s="1"/>
  <c r="AH65" i="36"/>
  <c r="AV65" i="36" s="1"/>
  <c r="AI65" i="36"/>
  <c r="AW65" i="36" s="1"/>
  <c r="AJ65" i="36"/>
  <c r="AY65" i="36" s="1"/>
  <c r="AK65" i="36"/>
  <c r="AZ65" i="36" s="1"/>
  <c r="AL65" i="36"/>
  <c r="AM65" i="36"/>
  <c r="BB65" i="36" s="1"/>
  <c r="AN65" i="36"/>
  <c r="BC65" i="36" s="1"/>
  <c r="AO65" i="36"/>
  <c r="AP65" i="36"/>
  <c r="BD65" i="36" s="1"/>
  <c r="AQ65" i="36"/>
  <c r="BE65" i="36" s="1"/>
  <c r="AR65" i="36"/>
  <c r="AS65" i="36"/>
  <c r="BG65" i="36" s="1"/>
  <c r="AH66" i="36"/>
  <c r="AV66" i="36" s="1"/>
  <c r="AI66" i="36"/>
  <c r="AW66" i="36" s="1"/>
  <c r="AJ66" i="36"/>
  <c r="AY66" i="36" s="1"/>
  <c r="AK66" i="36"/>
  <c r="AZ66" i="36" s="1"/>
  <c r="AL66" i="36"/>
  <c r="AM66" i="36"/>
  <c r="BB66" i="36" s="1"/>
  <c r="AN66" i="36"/>
  <c r="BC66" i="36" s="1"/>
  <c r="AO66" i="36"/>
  <c r="AP66" i="36"/>
  <c r="BD66" i="36" s="1"/>
  <c r="AQ66" i="36"/>
  <c r="BE66" i="36" s="1"/>
  <c r="AR66" i="36"/>
  <c r="BF66" i="36" s="1"/>
  <c r="AS66" i="36"/>
  <c r="BG66" i="36" s="1"/>
  <c r="R46" i="36"/>
  <c r="S46" i="36"/>
  <c r="T46" i="36"/>
  <c r="U46" i="36"/>
  <c r="V46" i="36"/>
  <c r="W46" i="36"/>
  <c r="X46" i="36"/>
  <c r="Y46" i="36"/>
  <c r="Z46" i="36"/>
  <c r="AA46" i="36"/>
  <c r="AB46" i="36"/>
  <c r="AD46" i="36" s="1"/>
  <c r="AE46" i="36" s="1"/>
  <c r="AC46" i="36"/>
  <c r="R47" i="36"/>
  <c r="S47" i="36"/>
  <c r="T47" i="36"/>
  <c r="U47" i="36"/>
  <c r="V47" i="36"/>
  <c r="W47" i="36"/>
  <c r="X47" i="36"/>
  <c r="Y47" i="36"/>
  <c r="Z47" i="36"/>
  <c r="AA47" i="36"/>
  <c r="AB47" i="36"/>
  <c r="AD47" i="36" s="1"/>
  <c r="AE47" i="36" s="1"/>
  <c r="AC47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 s="1"/>
  <c r="R49" i="36"/>
  <c r="S49" i="36"/>
  <c r="T49" i="36"/>
  <c r="U49" i="36"/>
  <c r="V49" i="36"/>
  <c r="W49" i="36"/>
  <c r="X49" i="36"/>
  <c r="Y49" i="36"/>
  <c r="Z49" i="36"/>
  <c r="AA49" i="36"/>
  <c r="AB49" i="36"/>
  <c r="AD49" i="36" s="1"/>
  <c r="AE49" i="36" s="1"/>
  <c r="AC49" i="36"/>
  <c r="R50" i="36"/>
  <c r="S50" i="36"/>
  <c r="T50" i="36"/>
  <c r="U50" i="36"/>
  <c r="V50" i="36"/>
  <c r="W50" i="36"/>
  <c r="X50" i="36"/>
  <c r="Y50" i="36"/>
  <c r="Z50" i="36"/>
  <c r="AA50" i="36"/>
  <c r="AB50" i="36"/>
  <c r="AD50" i="36" s="1"/>
  <c r="AE50" i="36" s="1"/>
  <c r="AC50" i="36"/>
  <c r="R51" i="36"/>
  <c r="S51" i="36"/>
  <c r="T51" i="36"/>
  <c r="U51" i="36"/>
  <c r="V51" i="36"/>
  <c r="W51" i="36"/>
  <c r="X51" i="36"/>
  <c r="Y51" i="36"/>
  <c r="Z51" i="36"/>
  <c r="AA51" i="36"/>
  <c r="AB51" i="36"/>
  <c r="AD51" i="36" s="1"/>
  <c r="AE51" i="36" s="1"/>
  <c r="AC51" i="36"/>
  <c r="R52" i="36"/>
  <c r="S52" i="36"/>
  <c r="T52" i="36"/>
  <c r="U52" i="36"/>
  <c r="V52" i="36"/>
  <c r="W52" i="36"/>
  <c r="X52" i="36"/>
  <c r="Y52" i="36"/>
  <c r="Z52" i="36"/>
  <c r="AA52" i="36"/>
  <c r="AB52" i="36"/>
  <c r="AC52" i="36"/>
  <c r="AD52" i="36"/>
  <c r="AE52" i="36" s="1"/>
  <c r="R53" i="36"/>
  <c r="S53" i="36"/>
  <c r="T53" i="36"/>
  <c r="U53" i="36"/>
  <c r="V53" i="36"/>
  <c r="W53" i="36"/>
  <c r="X53" i="36"/>
  <c r="Y53" i="36"/>
  <c r="Z53" i="36"/>
  <c r="AA53" i="36"/>
  <c r="AB53" i="36"/>
  <c r="AD53" i="36" s="1"/>
  <c r="AE53" i="36" s="1"/>
  <c r="AC53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 s="1"/>
  <c r="R55" i="36"/>
  <c r="S55" i="36"/>
  <c r="T55" i="36"/>
  <c r="U55" i="36"/>
  <c r="V55" i="36"/>
  <c r="W55" i="36"/>
  <c r="X55" i="36"/>
  <c r="Y55" i="36"/>
  <c r="Z55" i="36"/>
  <c r="AA55" i="36"/>
  <c r="AB55" i="36"/>
  <c r="AD55" i="36" s="1"/>
  <c r="AE55" i="36" s="1"/>
  <c r="AC55" i="36"/>
  <c r="R56" i="36"/>
  <c r="S56" i="36"/>
  <c r="T56" i="36"/>
  <c r="U56" i="36"/>
  <c r="V56" i="36"/>
  <c r="W56" i="36"/>
  <c r="X56" i="36"/>
  <c r="Y56" i="36"/>
  <c r="Z56" i="36"/>
  <c r="AA56" i="36"/>
  <c r="AB56" i="36"/>
  <c r="AD56" i="36" s="1"/>
  <c r="AE56" i="36" s="1"/>
  <c r="AC56" i="36"/>
  <c r="R57" i="36"/>
  <c r="S57" i="36"/>
  <c r="T57" i="36"/>
  <c r="U57" i="36"/>
  <c r="V57" i="36"/>
  <c r="W57" i="36"/>
  <c r="X57" i="36"/>
  <c r="Y57" i="36"/>
  <c r="Z57" i="36"/>
  <c r="AA57" i="36"/>
  <c r="AB57" i="36"/>
  <c r="AD57" i="36" s="1"/>
  <c r="AE57" i="36" s="1"/>
  <c r="AC57" i="36"/>
  <c r="R58" i="36"/>
  <c r="S58" i="36"/>
  <c r="T58" i="36"/>
  <c r="U58" i="36"/>
  <c r="V58" i="36"/>
  <c r="W58" i="36"/>
  <c r="X58" i="36"/>
  <c r="Y58" i="36"/>
  <c r="Z58" i="36"/>
  <c r="AA58" i="36"/>
  <c r="AB58" i="36"/>
  <c r="AC58" i="36"/>
  <c r="AD58" i="36"/>
  <c r="AE58" i="36"/>
  <c r="R59" i="36"/>
  <c r="S59" i="36"/>
  <c r="T59" i="36"/>
  <c r="U59" i="36"/>
  <c r="V59" i="36"/>
  <c r="W59" i="36"/>
  <c r="X59" i="36"/>
  <c r="Y59" i="36"/>
  <c r="Z59" i="36"/>
  <c r="AA59" i="36"/>
  <c r="AB59" i="36"/>
  <c r="AD59" i="36" s="1"/>
  <c r="AE59" i="36" s="1"/>
  <c r="AC59" i="36"/>
  <c r="R60" i="36"/>
  <c r="S60" i="36"/>
  <c r="T60" i="36"/>
  <c r="U60" i="36"/>
  <c r="V60" i="36"/>
  <c r="W60" i="36"/>
  <c r="X60" i="36"/>
  <c r="Y60" i="36"/>
  <c r="Z60" i="36"/>
  <c r="AA60" i="36"/>
  <c r="AB60" i="36"/>
  <c r="AD60" i="36" s="1"/>
  <c r="AE60" i="36" s="1"/>
  <c r="AC60" i="36"/>
  <c r="R61" i="36"/>
  <c r="S61" i="36"/>
  <c r="T61" i="36"/>
  <c r="U61" i="36"/>
  <c r="V61" i="36"/>
  <c r="W61" i="36"/>
  <c r="X61" i="36"/>
  <c r="Y61" i="36"/>
  <c r="Z61" i="36"/>
  <c r="AA61" i="36"/>
  <c r="AB61" i="36"/>
  <c r="AD61" i="36" s="1"/>
  <c r="AE61" i="36" s="1"/>
  <c r="AC61" i="36"/>
  <c r="R62" i="36"/>
  <c r="S62" i="36"/>
  <c r="T62" i="36"/>
  <c r="U62" i="36"/>
  <c r="V62" i="36"/>
  <c r="W62" i="36"/>
  <c r="X62" i="36"/>
  <c r="Y62" i="36"/>
  <c r="Z62" i="36"/>
  <c r="AA62" i="36"/>
  <c r="AB62" i="36"/>
  <c r="AD62" i="36" s="1"/>
  <c r="AC62" i="36"/>
  <c r="AE62" i="36"/>
  <c r="R63" i="36"/>
  <c r="S63" i="36"/>
  <c r="T63" i="36"/>
  <c r="U63" i="36"/>
  <c r="V63" i="36"/>
  <c r="W63" i="36"/>
  <c r="X63" i="36"/>
  <c r="Y63" i="36"/>
  <c r="Z63" i="36"/>
  <c r="AA63" i="36"/>
  <c r="AB63" i="36"/>
  <c r="AD63" i="36" s="1"/>
  <c r="AE63" i="36" s="1"/>
  <c r="AC63" i="36"/>
  <c r="R64" i="36"/>
  <c r="S64" i="36"/>
  <c r="T64" i="36"/>
  <c r="U64" i="36"/>
  <c r="V64" i="36"/>
  <c r="W64" i="36"/>
  <c r="X64" i="36"/>
  <c r="Y64" i="36"/>
  <c r="Z64" i="36"/>
  <c r="AA64" i="36"/>
  <c r="AB64" i="36"/>
  <c r="AC64" i="36"/>
  <c r="AD64" i="36"/>
  <c r="AE64" i="36" s="1"/>
  <c r="R65" i="36"/>
  <c r="S65" i="36"/>
  <c r="T65" i="36"/>
  <c r="U65" i="36"/>
  <c r="V65" i="36"/>
  <c r="W65" i="36"/>
  <c r="X65" i="36"/>
  <c r="Y65" i="36"/>
  <c r="Z65" i="36"/>
  <c r="AA65" i="36"/>
  <c r="AB65" i="36"/>
  <c r="AD65" i="36" s="1"/>
  <c r="AE65" i="36" s="1"/>
  <c r="AC65" i="36"/>
  <c r="R66" i="36"/>
  <c r="S66" i="36"/>
  <c r="T66" i="36"/>
  <c r="U66" i="36"/>
  <c r="V66" i="36"/>
  <c r="W66" i="36"/>
  <c r="X66" i="36"/>
  <c r="Y66" i="36"/>
  <c r="Z66" i="36"/>
  <c r="AA66" i="36"/>
  <c r="AB66" i="36"/>
  <c r="AD66" i="36" s="1"/>
  <c r="AE66" i="36" s="1"/>
  <c r="AC66" i="36"/>
  <c r="AV46" i="8"/>
  <c r="AX46" i="8"/>
  <c r="AY46" i="8"/>
  <c r="AZ46" i="8"/>
  <c r="BA46" i="8"/>
  <c r="BB46" i="8"/>
  <c r="BC46" i="8"/>
  <c r="BD46" i="8"/>
  <c r="BF46" i="8"/>
  <c r="AV47" i="8"/>
  <c r="AX47" i="8"/>
  <c r="AY47" i="8"/>
  <c r="AZ47" i="8"/>
  <c r="BA47" i="8"/>
  <c r="BB47" i="8"/>
  <c r="BC47" i="8"/>
  <c r="BD47" i="8"/>
  <c r="BF47" i="8"/>
  <c r="AZ48" i="8"/>
  <c r="BA48" i="8"/>
  <c r="BC48" i="8"/>
  <c r="BD48" i="8"/>
  <c r="BE48" i="8"/>
  <c r="BF48" i="8"/>
  <c r="BG48" i="8"/>
  <c r="AV49" i="8"/>
  <c r="AW49" i="8"/>
  <c r="AX49" i="8"/>
  <c r="AY49" i="8"/>
  <c r="AZ49" i="8"/>
  <c r="BA49" i="8"/>
  <c r="BC49" i="8"/>
  <c r="BD49" i="8"/>
  <c r="BE49" i="8"/>
  <c r="BF49" i="8"/>
  <c r="BG49" i="8"/>
  <c r="AV50" i="8"/>
  <c r="AX50" i="8"/>
  <c r="AY50" i="8"/>
  <c r="AZ50" i="8"/>
  <c r="BA50" i="8"/>
  <c r="BB50" i="8"/>
  <c r="BC50" i="8"/>
  <c r="BD50" i="8"/>
  <c r="BF50" i="8"/>
  <c r="AV51" i="8"/>
  <c r="AX51" i="8"/>
  <c r="AY51" i="8"/>
  <c r="AZ51" i="8"/>
  <c r="BA51" i="8"/>
  <c r="BB51" i="8"/>
  <c r="BC51" i="8"/>
  <c r="BD51" i="8"/>
  <c r="BF51" i="8"/>
  <c r="AX52" i="8"/>
  <c r="AZ52" i="8"/>
  <c r="BA52" i="8"/>
  <c r="BC52" i="8"/>
  <c r="BD52" i="8"/>
  <c r="BF52" i="8"/>
  <c r="BG52" i="8"/>
  <c r="AV53" i="8"/>
  <c r="AX53" i="8"/>
  <c r="AY53" i="8"/>
  <c r="AZ53" i="8"/>
  <c r="BA53" i="8"/>
  <c r="BC53" i="8"/>
  <c r="BD53" i="8"/>
  <c r="BF53" i="8"/>
  <c r="BG53" i="8"/>
  <c r="AV54" i="8"/>
  <c r="AX54" i="8"/>
  <c r="AY54" i="8"/>
  <c r="AZ54" i="8"/>
  <c r="BA54" i="8"/>
  <c r="BC54" i="8"/>
  <c r="BD54" i="8"/>
  <c r="BE54" i="8"/>
  <c r="BF54" i="8"/>
  <c r="BG54" i="8"/>
  <c r="AV55" i="8"/>
  <c r="AW55" i="8"/>
  <c r="AX55" i="8"/>
  <c r="AY55" i="8"/>
  <c r="AZ55" i="8"/>
  <c r="BA55" i="8"/>
  <c r="BC55" i="8"/>
  <c r="BD55" i="8"/>
  <c r="BE55" i="8"/>
  <c r="BF55" i="8"/>
  <c r="BG55" i="8"/>
  <c r="AZ56" i="8"/>
  <c r="BA56" i="8"/>
  <c r="BC56" i="8"/>
  <c r="BD56" i="8"/>
  <c r="BF56" i="8"/>
  <c r="BG56" i="8"/>
  <c r="AV57" i="8"/>
  <c r="AX57" i="8"/>
  <c r="AY57" i="8"/>
  <c r="AZ57" i="8"/>
  <c r="BA57" i="8"/>
  <c r="BC57" i="8"/>
  <c r="BD57" i="8"/>
  <c r="BF57" i="8"/>
  <c r="BG57" i="8"/>
  <c r="AV58" i="8"/>
  <c r="AX58" i="8"/>
  <c r="AY58" i="8"/>
  <c r="AZ58" i="8"/>
  <c r="BA58" i="8"/>
  <c r="BC58" i="8"/>
  <c r="BD58" i="8"/>
  <c r="BE58" i="8"/>
  <c r="BF58" i="8"/>
  <c r="BG58" i="8"/>
  <c r="AV59" i="8"/>
  <c r="AW59" i="8"/>
  <c r="AX59" i="8"/>
  <c r="AY59" i="8"/>
  <c r="AZ59" i="8"/>
  <c r="BA59" i="8"/>
  <c r="BC59" i="8"/>
  <c r="BD59" i="8"/>
  <c r="BE59" i="8"/>
  <c r="BF59" i="8"/>
  <c r="BG59" i="8"/>
  <c r="AX60" i="8"/>
  <c r="BA60" i="8"/>
  <c r="BC60" i="8"/>
  <c r="BD60" i="8"/>
  <c r="BF60" i="8"/>
  <c r="BG60" i="8"/>
  <c r="AV61" i="8"/>
  <c r="AX61" i="8"/>
  <c r="AY61" i="8"/>
  <c r="BA61" i="8"/>
  <c r="BC61" i="8"/>
  <c r="BD61" i="8"/>
  <c r="BF61" i="8"/>
  <c r="BG61" i="8"/>
  <c r="AV62" i="8"/>
  <c r="AX62" i="8"/>
  <c r="AY62" i="8"/>
  <c r="BA62" i="8"/>
  <c r="BC62" i="8"/>
  <c r="BD62" i="8"/>
  <c r="BF62" i="8"/>
  <c r="BG62" i="8"/>
  <c r="AV63" i="8"/>
  <c r="AX63" i="8"/>
  <c r="AY63" i="8"/>
  <c r="BA63" i="8"/>
  <c r="BC63" i="8"/>
  <c r="BD63" i="8"/>
  <c r="BF63" i="8"/>
  <c r="BG63" i="8"/>
  <c r="AV64" i="8"/>
  <c r="AX64" i="8"/>
  <c r="AZ64" i="8"/>
  <c r="BA64" i="8"/>
  <c r="BC64" i="8"/>
  <c r="BD64" i="8"/>
  <c r="BF64" i="8"/>
  <c r="BG64" i="8"/>
  <c r="AV65" i="8"/>
  <c r="AX65" i="8"/>
  <c r="AY65" i="8"/>
  <c r="AZ65" i="8"/>
  <c r="BA65" i="8"/>
  <c r="BC65" i="8"/>
  <c r="BD65" i="8"/>
  <c r="BF65" i="8"/>
  <c r="BG65" i="8"/>
  <c r="AV66" i="8"/>
  <c r="AX66" i="8"/>
  <c r="AY66" i="8"/>
  <c r="AZ66" i="8"/>
  <c r="BA66" i="8"/>
  <c r="BC66" i="8"/>
  <c r="BD66" i="8"/>
  <c r="BF66" i="8"/>
  <c r="BG66" i="8"/>
  <c r="R46" i="8"/>
  <c r="S46" i="8"/>
  <c r="T46" i="8"/>
  <c r="U46" i="8"/>
  <c r="V46" i="8"/>
  <c r="W46" i="8"/>
  <c r="X46" i="8"/>
  <c r="Y46" i="8"/>
  <c r="Z46" i="8"/>
  <c r="AA46" i="8"/>
  <c r="AB46" i="8"/>
  <c r="AD46" i="8" s="1"/>
  <c r="AE46" i="8" s="1"/>
  <c r="AC46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 s="1"/>
  <c r="R48" i="8"/>
  <c r="S48" i="8"/>
  <c r="T48" i="8"/>
  <c r="U48" i="8"/>
  <c r="V48" i="8"/>
  <c r="W48" i="8"/>
  <c r="X48" i="8"/>
  <c r="Y48" i="8"/>
  <c r="Z48" i="8"/>
  <c r="AA48" i="8"/>
  <c r="AB48" i="8"/>
  <c r="AD48" i="8" s="1"/>
  <c r="AE48" i="8" s="1"/>
  <c r="AC48" i="8"/>
  <c r="R49" i="8"/>
  <c r="S49" i="8"/>
  <c r="T49" i="8"/>
  <c r="U49" i="8"/>
  <c r="V49" i="8"/>
  <c r="W49" i="8"/>
  <c r="X49" i="8"/>
  <c r="Y49" i="8"/>
  <c r="Z49" i="8"/>
  <c r="AA49" i="8"/>
  <c r="AB49" i="8"/>
  <c r="AD49" i="8" s="1"/>
  <c r="AE49" i="8" s="1"/>
  <c r="AC49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R51" i="8"/>
  <c r="S51" i="8"/>
  <c r="T51" i="8"/>
  <c r="U51" i="8"/>
  <c r="V51" i="8"/>
  <c r="W51" i="8"/>
  <c r="X51" i="8"/>
  <c r="Y51" i="8"/>
  <c r="Z51" i="8"/>
  <c r="AA51" i="8"/>
  <c r="AB51" i="8"/>
  <c r="AD51" i="8" s="1"/>
  <c r="AE51" i="8" s="1"/>
  <c r="AC51" i="8"/>
  <c r="R52" i="8"/>
  <c r="S52" i="8"/>
  <c r="T52" i="8"/>
  <c r="U52" i="8"/>
  <c r="V52" i="8"/>
  <c r="W52" i="8"/>
  <c r="X52" i="8"/>
  <c r="Y52" i="8"/>
  <c r="Z52" i="8"/>
  <c r="AA52" i="8"/>
  <c r="AB52" i="8"/>
  <c r="AD52" i="8" s="1"/>
  <c r="AE52" i="8" s="1"/>
  <c r="AC52" i="8"/>
  <c r="R53" i="8"/>
  <c r="S53" i="8"/>
  <c r="T53" i="8"/>
  <c r="U53" i="8"/>
  <c r="V53" i="8"/>
  <c r="W53" i="8"/>
  <c r="X53" i="8"/>
  <c r="Y53" i="8"/>
  <c r="Z53" i="8"/>
  <c r="AA53" i="8"/>
  <c r="AB53" i="8"/>
  <c r="AD53" i="8" s="1"/>
  <c r="AE53" i="8" s="1"/>
  <c r="AC53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 s="1"/>
  <c r="R55" i="8"/>
  <c r="S55" i="8"/>
  <c r="T55" i="8"/>
  <c r="U55" i="8"/>
  <c r="V55" i="8"/>
  <c r="W55" i="8"/>
  <c r="X55" i="8"/>
  <c r="Y55" i="8"/>
  <c r="Z55" i="8"/>
  <c r="AA55" i="8"/>
  <c r="AB55" i="8"/>
  <c r="AD55" i="8" s="1"/>
  <c r="AE55" i="8" s="1"/>
  <c r="AC55" i="8"/>
  <c r="R56" i="8"/>
  <c r="S56" i="8"/>
  <c r="T56" i="8"/>
  <c r="U56" i="8"/>
  <c r="V56" i="8"/>
  <c r="W56" i="8"/>
  <c r="X56" i="8"/>
  <c r="Y56" i="8"/>
  <c r="Z56" i="8"/>
  <c r="AA56" i="8"/>
  <c r="AB56" i="8"/>
  <c r="AD56" i="8" s="1"/>
  <c r="AE56" i="8" s="1"/>
  <c r="AC56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R58" i="8"/>
  <c r="S58" i="8"/>
  <c r="T58" i="8"/>
  <c r="U58" i="8"/>
  <c r="V58" i="8"/>
  <c r="W58" i="8"/>
  <c r="X58" i="8"/>
  <c r="Y58" i="8"/>
  <c r="Z58" i="8"/>
  <c r="AA58" i="8"/>
  <c r="AB58" i="8"/>
  <c r="AD58" i="8" s="1"/>
  <c r="AE58" i="8" s="1"/>
  <c r="AC58" i="8"/>
  <c r="R59" i="8"/>
  <c r="S59" i="8"/>
  <c r="T59" i="8"/>
  <c r="U59" i="8"/>
  <c r="V59" i="8"/>
  <c r="W59" i="8"/>
  <c r="X59" i="8"/>
  <c r="Y59" i="8"/>
  <c r="Z59" i="8"/>
  <c r="AA59" i="8"/>
  <c r="AB59" i="8"/>
  <c r="AD59" i="8" s="1"/>
  <c r="AE59" i="8" s="1"/>
  <c r="AC59" i="8"/>
  <c r="R60" i="8"/>
  <c r="S60" i="8"/>
  <c r="T60" i="8"/>
  <c r="U60" i="8"/>
  <c r="V60" i="8"/>
  <c r="W60" i="8"/>
  <c r="X60" i="8"/>
  <c r="Y60" i="8"/>
  <c r="Z60" i="8"/>
  <c r="AA60" i="8"/>
  <c r="AB60" i="8"/>
  <c r="AD60" i="8" s="1"/>
  <c r="AE60" i="8" s="1"/>
  <c r="AC60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R62" i="8"/>
  <c r="S62" i="8"/>
  <c r="T62" i="8"/>
  <c r="U62" i="8"/>
  <c r="V62" i="8"/>
  <c r="W62" i="8"/>
  <c r="X62" i="8"/>
  <c r="Y62" i="8"/>
  <c r="Z62" i="8"/>
  <c r="AA62" i="8"/>
  <c r="AB62" i="8"/>
  <c r="AD62" i="8" s="1"/>
  <c r="AE62" i="8" s="1"/>
  <c r="AC62" i="8"/>
  <c r="R63" i="8"/>
  <c r="S63" i="8"/>
  <c r="T63" i="8"/>
  <c r="U63" i="8"/>
  <c r="V63" i="8"/>
  <c r="W63" i="8"/>
  <c r="X63" i="8"/>
  <c r="Y63" i="8"/>
  <c r="Z63" i="8"/>
  <c r="AA63" i="8"/>
  <c r="AB63" i="8"/>
  <c r="AD63" i="8" s="1"/>
  <c r="AE63" i="8" s="1"/>
  <c r="AC63" i="8"/>
  <c r="R64" i="8"/>
  <c r="S64" i="8"/>
  <c r="T64" i="8"/>
  <c r="U64" i="8"/>
  <c r="V64" i="8"/>
  <c r="W64" i="8"/>
  <c r="X64" i="8"/>
  <c r="Y64" i="8"/>
  <c r="Z64" i="8"/>
  <c r="AA64" i="8"/>
  <c r="AB64" i="8"/>
  <c r="AD64" i="8" s="1"/>
  <c r="AE64" i="8" s="1"/>
  <c r="AC64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R66" i="8"/>
  <c r="S66" i="8"/>
  <c r="T66" i="8"/>
  <c r="U66" i="8"/>
  <c r="V66" i="8"/>
  <c r="W66" i="8"/>
  <c r="X66" i="8"/>
  <c r="Y66" i="8"/>
  <c r="Z66" i="8"/>
  <c r="AA66" i="8"/>
  <c r="AB66" i="8"/>
  <c r="AD66" i="8" s="1"/>
  <c r="AE66" i="8" s="1"/>
  <c r="AC66" i="8"/>
  <c r="AB5" i="37"/>
  <c r="AC5" i="37"/>
  <c r="AB6" i="37"/>
  <c r="AC6" i="37"/>
  <c r="AB7" i="37"/>
  <c r="AC7" i="37"/>
  <c r="AB8" i="37"/>
  <c r="AC8" i="37"/>
  <c r="AB9" i="37"/>
  <c r="AC9" i="37"/>
  <c r="AB10" i="37"/>
  <c r="AC10" i="37"/>
  <c r="AB11" i="37"/>
  <c r="AC11" i="37"/>
  <c r="AB12" i="37"/>
  <c r="AC12" i="37"/>
  <c r="AB13" i="37"/>
  <c r="AC13" i="37"/>
  <c r="AB14" i="37"/>
  <c r="AC14" i="37"/>
  <c r="AB15" i="37"/>
  <c r="AC15" i="37"/>
  <c r="AB16" i="37"/>
  <c r="AC16" i="37"/>
  <c r="AB17" i="37"/>
  <c r="AC17" i="37"/>
  <c r="AB18" i="37"/>
  <c r="AC18" i="37"/>
  <c r="AB19" i="37"/>
  <c r="AC19" i="37"/>
  <c r="AB20" i="37"/>
  <c r="AC20" i="37"/>
  <c r="AB21" i="37"/>
  <c r="AC21" i="37"/>
  <c r="AB22" i="37"/>
  <c r="AC22" i="37"/>
  <c r="AB23" i="37"/>
  <c r="AC23" i="37"/>
  <c r="AB24" i="37"/>
  <c r="AC24" i="37"/>
  <c r="AB25" i="37"/>
  <c r="AC25" i="37"/>
  <c r="AB26" i="37"/>
  <c r="AC26" i="37"/>
  <c r="AB27" i="37"/>
  <c r="AC27" i="37"/>
  <c r="AB28" i="37"/>
  <c r="AC28" i="37"/>
  <c r="AB29" i="37"/>
  <c r="AC29" i="37"/>
  <c r="AB30" i="37"/>
  <c r="AC30" i="37"/>
  <c r="AB31" i="37"/>
  <c r="AC31" i="37"/>
  <c r="AB32" i="37"/>
  <c r="AC32" i="37"/>
  <c r="AB33" i="37"/>
  <c r="AC33" i="37"/>
  <c r="AB34" i="37"/>
  <c r="AC34" i="37"/>
  <c r="AB35" i="37"/>
  <c r="AC35" i="37"/>
  <c r="AB36" i="37"/>
  <c r="AC36" i="37"/>
  <c r="AB37" i="37"/>
  <c r="AC37" i="37"/>
  <c r="AB38" i="37"/>
  <c r="AC38" i="37"/>
  <c r="AB39" i="37"/>
  <c r="AC39" i="37"/>
  <c r="AB40" i="37"/>
  <c r="AC40" i="37"/>
  <c r="AB41" i="37"/>
  <c r="AC41" i="37"/>
  <c r="AB42" i="37"/>
  <c r="AC42" i="37"/>
  <c r="AB43" i="37"/>
  <c r="AC43" i="37"/>
  <c r="AB44" i="37"/>
  <c r="AC44" i="37"/>
  <c r="AB45" i="37"/>
  <c r="AC45" i="37"/>
  <c r="Z5" i="37"/>
  <c r="Z6" i="37"/>
  <c r="Z7" i="37"/>
  <c r="Z8" i="37"/>
  <c r="Z9" i="37"/>
  <c r="Z10" i="37"/>
  <c r="Z11" i="37"/>
  <c r="Z12" i="37"/>
  <c r="Z13" i="37"/>
  <c r="Z14" i="37"/>
  <c r="Z15" i="37"/>
  <c r="Z16" i="37"/>
  <c r="Z17" i="37"/>
  <c r="Z18" i="37"/>
  <c r="Z19" i="37"/>
  <c r="Z20" i="37"/>
  <c r="Z21" i="37"/>
  <c r="Z22" i="37"/>
  <c r="Z23" i="37"/>
  <c r="Z24" i="37"/>
  <c r="Z25" i="37"/>
  <c r="Z26" i="37"/>
  <c r="Z27" i="37"/>
  <c r="Z28" i="37"/>
  <c r="Z29" i="37"/>
  <c r="Z30" i="37"/>
  <c r="Z31" i="37"/>
  <c r="Z32" i="37"/>
  <c r="Z33" i="37"/>
  <c r="Z34" i="37"/>
  <c r="Z35" i="37"/>
  <c r="Z36" i="37"/>
  <c r="Z37" i="37"/>
  <c r="Z38" i="37"/>
  <c r="Z39" i="37"/>
  <c r="Z40" i="37"/>
  <c r="Z41" i="37"/>
  <c r="Z42" i="37"/>
  <c r="Z43" i="37"/>
  <c r="Z44" i="37"/>
  <c r="Z45" i="37"/>
  <c r="W5" i="37"/>
  <c r="W6" i="37"/>
  <c r="W7" i="37"/>
  <c r="W8" i="37"/>
  <c r="W9" i="37"/>
  <c r="W10" i="37"/>
  <c r="W11" i="37"/>
  <c r="W12" i="37"/>
  <c r="W13" i="37"/>
  <c r="W14" i="37"/>
  <c r="W15" i="37"/>
  <c r="W16" i="37"/>
  <c r="W17" i="37"/>
  <c r="W18" i="37"/>
  <c r="W19" i="37"/>
  <c r="W20" i="37"/>
  <c r="W21" i="37"/>
  <c r="W22" i="37"/>
  <c r="W23" i="37"/>
  <c r="W24" i="37"/>
  <c r="W25" i="37"/>
  <c r="W26" i="37"/>
  <c r="W27" i="37"/>
  <c r="W28" i="37"/>
  <c r="W29" i="37"/>
  <c r="W30" i="37"/>
  <c r="W31" i="37"/>
  <c r="W32" i="37"/>
  <c r="W33" i="37"/>
  <c r="W34" i="37"/>
  <c r="W35" i="37"/>
  <c r="W36" i="37"/>
  <c r="W37" i="37"/>
  <c r="W38" i="37"/>
  <c r="W39" i="37"/>
  <c r="W40" i="37"/>
  <c r="W41" i="37"/>
  <c r="W42" i="37"/>
  <c r="W43" i="37"/>
  <c r="W44" i="37"/>
  <c r="W45" i="37"/>
  <c r="W4" i="36"/>
  <c r="AF19" i="36"/>
  <c r="AF15" i="36"/>
  <c r="AF13" i="36"/>
  <c r="AC31" i="36"/>
  <c r="U19" i="36"/>
  <c r="U18" i="36"/>
  <c r="T18" i="36"/>
  <c r="U17" i="36"/>
  <c r="T17" i="36"/>
  <c r="AC15" i="36"/>
  <c r="AB15" i="36"/>
  <c r="AA15" i="36"/>
  <c r="Z15" i="36"/>
  <c r="Y15" i="36"/>
  <c r="X15" i="36"/>
  <c r="W15" i="36"/>
  <c r="V15" i="36"/>
  <c r="U15" i="36"/>
  <c r="T15" i="36"/>
  <c r="S15" i="36"/>
  <c r="R15" i="36"/>
  <c r="R14" i="36"/>
  <c r="AC13" i="36"/>
  <c r="AB13" i="36"/>
  <c r="AA13" i="36"/>
  <c r="Z13" i="36"/>
  <c r="Y13" i="36"/>
  <c r="X13" i="36"/>
  <c r="W13" i="36"/>
  <c r="V13" i="36"/>
  <c r="U13" i="36"/>
  <c r="T13" i="36"/>
  <c r="S13" i="36"/>
  <c r="R13" i="36"/>
  <c r="AX63" i="37" l="1"/>
  <c r="AX59" i="37"/>
  <c r="AX54" i="37"/>
  <c r="AX50" i="37"/>
  <c r="AX46" i="37"/>
  <c r="AX66" i="37"/>
  <c r="AX62" i="37"/>
  <c r="AX58" i="37"/>
  <c r="AX55" i="37"/>
  <c r="AX51" i="37"/>
  <c r="AX47" i="37"/>
  <c r="AX65" i="37"/>
  <c r="AX61" i="37"/>
  <c r="AX57" i="37"/>
  <c r="AX56" i="37"/>
  <c r="AX52" i="37"/>
  <c r="AX48" i="37"/>
  <c r="AX66" i="36"/>
  <c r="AX64" i="36"/>
  <c r="AX62" i="36"/>
  <c r="AX61" i="36"/>
  <c r="AX60" i="36"/>
  <c r="AX59" i="36"/>
  <c r="AX58" i="36"/>
  <c r="AX57" i="36"/>
  <c r="AX56" i="36"/>
  <c r="AX55" i="36"/>
  <c r="AX54" i="36"/>
  <c r="AX53" i="36"/>
  <c r="AX52" i="36"/>
  <c r="AX51" i="36"/>
  <c r="AX50" i="36"/>
  <c r="AX49" i="36"/>
  <c r="AX48" i="36"/>
  <c r="AX47" i="36"/>
  <c r="AX46" i="36"/>
  <c r="AY56" i="8"/>
  <c r="AY48" i="8"/>
  <c r="Q4" i="34"/>
  <c r="V4" i="35"/>
  <c r="L19" i="35"/>
  <c r="L18" i="35"/>
  <c r="L17" i="35"/>
  <c r="L16" i="35"/>
  <c r="L15" i="35"/>
  <c r="L14" i="35"/>
  <c r="L13" i="35"/>
  <c r="L12" i="35"/>
  <c r="L11" i="35"/>
  <c r="L10" i="35"/>
  <c r="L9" i="35"/>
  <c r="Q19" i="35"/>
  <c r="Q18" i="35"/>
  <c r="Q17" i="35"/>
  <c r="Q16" i="35"/>
  <c r="Q15" i="35"/>
  <c r="Q14" i="35"/>
  <c r="Q13" i="35"/>
  <c r="Q12" i="35"/>
  <c r="Q11" i="35"/>
  <c r="Q10" i="35"/>
  <c r="Q9" i="35"/>
  <c r="L19" i="34"/>
  <c r="L18" i="34"/>
  <c r="L17" i="34"/>
  <c r="L16" i="34"/>
  <c r="L15" i="34"/>
  <c r="L14" i="34"/>
  <c r="L13" i="34"/>
  <c r="L12" i="34"/>
  <c r="L11" i="34"/>
  <c r="L10" i="34"/>
  <c r="L9" i="34"/>
  <c r="AF4" i="36"/>
  <c r="AF4" i="8"/>
  <c r="AF5" i="37"/>
  <c r="AF6" i="37"/>
  <c r="AF7" i="37"/>
  <c r="AF8" i="37"/>
  <c r="AF9" i="37"/>
  <c r="AF10" i="37"/>
  <c r="AF11" i="37"/>
  <c r="AF12" i="37"/>
  <c r="AF13" i="37"/>
  <c r="AF14" i="37"/>
  <c r="AF15" i="37"/>
  <c r="AF16" i="37"/>
  <c r="AF17" i="37"/>
  <c r="AF18" i="37"/>
  <c r="AF19" i="37"/>
  <c r="AF20" i="37"/>
  <c r="AF21" i="37"/>
  <c r="AF22" i="37"/>
  <c r="AF23" i="37"/>
  <c r="AF24" i="37"/>
  <c r="AF25" i="37"/>
  <c r="AF26" i="37"/>
  <c r="AF27" i="37"/>
  <c r="AF28" i="37"/>
  <c r="AF29" i="37"/>
  <c r="AF30" i="37"/>
  <c r="AF31" i="37"/>
  <c r="AF32" i="37"/>
  <c r="AF33" i="37"/>
  <c r="AF34" i="37"/>
  <c r="AF35" i="37"/>
  <c r="AF36" i="37"/>
  <c r="AF37" i="37"/>
  <c r="AF38" i="37"/>
  <c r="AF39" i="37"/>
  <c r="AF40" i="37"/>
  <c r="AF41" i="37"/>
  <c r="AF42" i="37"/>
  <c r="AF43" i="37"/>
  <c r="AF44" i="37"/>
  <c r="AF45" i="37"/>
  <c r="AF46" i="37"/>
  <c r="AF47" i="37"/>
  <c r="AF48" i="37"/>
  <c r="AF49" i="37"/>
  <c r="AF50" i="37"/>
  <c r="AF51" i="37"/>
  <c r="AF52" i="37"/>
  <c r="AF53" i="37"/>
  <c r="AF54" i="37"/>
  <c r="AF55" i="37"/>
  <c r="AF56" i="37"/>
  <c r="AF57" i="37"/>
  <c r="AF58" i="37"/>
  <c r="AF59" i="37"/>
  <c r="AF60" i="37"/>
  <c r="AF61" i="37"/>
  <c r="AF62" i="37"/>
  <c r="AF63" i="37"/>
  <c r="AF64" i="37"/>
  <c r="AF65" i="37"/>
  <c r="AF66" i="37"/>
  <c r="AF4" i="37"/>
  <c r="AF45" i="36"/>
  <c r="AF46" i="36"/>
  <c r="AF47" i="36"/>
  <c r="AF48" i="36"/>
  <c r="AF49" i="36"/>
  <c r="AF50" i="36"/>
  <c r="AF51" i="36"/>
  <c r="AF52" i="36"/>
  <c r="AF53" i="36"/>
  <c r="AF54" i="36"/>
  <c r="AF55" i="36"/>
  <c r="AF56" i="36"/>
  <c r="AF57" i="36"/>
  <c r="AF58" i="36"/>
  <c r="AF59" i="36"/>
  <c r="AF60" i="36"/>
  <c r="AF61" i="36"/>
  <c r="AF62" i="36"/>
  <c r="AF63" i="36"/>
  <c r="AF64" i="36"/>
  <c r="AF65" i="36"/>
  <c r="AF66" i="36"/>
  <c r="AF5" i="36"/>
  <c r="AF6" i="36"/>
  <c r="AF7" i="36"/>
  <c r="AF8" i="36"/>
  <c r="AF9" i="36"/>
  <c r="AF10" i="36"/>
  <c r="AF11" i="36"/>
  <c r="AF12" i="36"/>
  <c r="AF14" i="36"/>
  <c r="AF16" i="36"/>
  <c r="AF17" i="36"/>
  <c r="AF18" i="36"/>
  <c r="AF20" i="36"/>
  <c r="AF21" i="36"/>
  <c r="AF22" i="36"/>
  <c r="AF23" i="36"/>
  <c r="AF24" i="36"/>
  <c r="AF25" i="36"/>
  <c r="AF26" i="36"/>
  <c r="AF27" i="36"/>
  <c r="AF28" i="36"/>
  <c r="AF29" i="36"/>
  <c r="AF30" i="36"/>
  <c r="AF31" i="36"/>
  <c r="AF32" i="36"/>
  <c r="AF33" i="36"/>
  <c r="AF34" i="36"/>
  <c r="AF35" i="36"/>
  <c r="AF36" i="36"/>
  <c r="AF37" i="36"/>
  <c r="AF38" i="36"/>
  <c r="AF39" i="36"/>
  <c r="AF40" i="36"/>
  <c r="AF41" i="36"/>
  <c r="AF42" i="36"/>
  <c r="AF43" i="36"/>
  <c r="AF44" i="36"/>
  <c r="AC4" i="37"/>
  <c r="AB4" i="37"/>
  <c r="Z4" i="37"/>
  <c r="Y4" i="37"/>
  <c r="X4" i="37"/>
  <c r="W4" i="37"/>
  <c r="W4" i="8"/>
  <c r="S4" i="36"/>
  <c r="T4" i="36"/>
  <c r="U4" i="36"/>
  <c r="V4" i="36"/>
  <c r="X4" i="36"/>
  <c r="Y4" i="36"/>
  <c r="Z4" i="36"/>
  <c r="AA4" i="36"/>
  <c r="AB4" i="36"/>
  <c r="AC4" i="36"/>
  <c r="R4" i="36"/>
  <c r="R5" i="37"/>
  <c r="S5" i="37"/>
  <c r="T5" i="37"/>
  <c r="U5" i="37"/>
  <c r="V5" i="37"/>
  <c r="X5" i="37"/>
  <c r="Y5" i="37"/>
  <c r="AA5" i="37"/>
  <c r="R6" i="37"/>
  <c r="S6" i="37"/>
  <c r="T6" i="37"/>
  <c r="U6" i="37"/>
  <c r="V6" i="37"/>
  <c r="X6" i="37"/>
  <c r="Y6" i="37"/>
  <c r="AA6" i="37"/>
  <c r="R7" i="37"/>
  <c r="S7" i="37"/>
  <c r="T7" i="37"/>
  <c r="U7" i="37"/>
  <c r="V7" i="37"/>
  <c r="X7" i="37"/>
  <c r="Y7" i="37"/>
  <c r="AA7" i="37"/>
  <c r="R8" i="37"/>
  <c r="S8" i="37"/>
  <c r="T8" i="37"/>
  <c r="U8" i="37"/>
  <c r="V8" i="37"/>
  <c r="X8" i="37"/>
  <c r="Y8" i="37"/>
  <c r="AA8" i="37"/>
  <c r="R9" i="37"/>
  <c r="S9" i="37"/>
  <c r="T9" i="37"/>
  <c r="U9" i="37"/>
  <c r="V9" i="37"/>
  <c r="X9" i="37"/>
  <c r="Y9" i="37"/>
  <c r="AA9" i="37"/>
  <c r="R10" i="37"/>
  <c r="S10" i="37"/>
  <c r="T10" i="37"/>
  <c r="U10" i="37"/>
  <c r="V10" i="37"/>
  <c r="X10" i="37"/>
  <c r="Y10" i="37"/>
  <c r="AA10" i="37"/>
  <c r="R11" i="37"/>
  <c r="S11" i="37"/>
  <c r="T11" i="37"/>
  <c r="U11" i="37"/>
  <c r="V11" i="37"/>
  <c r="X11" i="37"/>
  <c r="Y11" i="37"/>
  <c r="AA11" i="37"/>
  <c r="R12" i="37"/>
  <c r="S12" i="37"/>
  <c r="T12" i="37"/>
  <c r="U12" i="37"/>
  <c r="V12" i="37"/>
  <c r="X12" i="37"/>
  <c r="Y12" i="37"/>
  <c r="AA12" i="37"/>
  <c r="R13" i="37"/>
  <c r="S13" i="37"/>
  <c r="T13" i="37"/>
  <c r="U13" i="37"/>
  <c r="V13" i="37"/>
  <c r="X13" i="37"/>
  <c r="Y13" i="37"/>
  <c r="AA13" i="37"/>
  <c r="R14" i="37"/>
  <c r="S14" i="37"/>
  <c r="T14" i="37"/>
  <c r="U14" i="37"/>
  <c r="V14" i="37"/>
  <c r="X14" i="37"/>
  <c r="Y14" i="37"/>
  <c r="AA14" i="37"/>
  <c r="R15" i="37"/>
  <c r="S15" i="37"/>
  <c r="T15" i="37"/>
  <c r="U15" i="37"/>
  <c r="V15" i="37"/>
  <c r="X15" i="37"/>
  <c r="Y15" i="37"/>
  <c r="AA15" i="37"/>
  <c r="R16" i="37"/>
  <c r="S16" i="37"/>
  <c r="T16" i="37"/>
  <c r="U16" i="37"/>
  <c r="V16" i="37"/>
  <c r="X16" i="37"/>
  <c r="Y16" i="37"/>
  <c r="AA16" i="37"/>
  <c r="R17" i="37"/>
  <c r="S17" i="37"/>
  <c r="T17" i="37"/>
  <c r="U17" i="37"/>
  <c r="V17" i="37"/>
  <c r="X17" i="37"/>
  <c r="Y17" i="37"/>
  <c r="AA17" i="37"/>
  <c r="R18" i="37"/>
  <c r="S18" i="37"/>
  <c r="T18" i="37"/>
  <c r="U18" i="37"/>
  <c r="V18" i="37"/>
  <c r="X18" i="37"/>
  <c r="Y18" i="37"/>
  <c r="AA18" i="37"/>
  <c r="R19" i="37"/>
  <c r="S19" i="37"/>
  <c r="T19" i="37"/>
  <c r="U19" i="37"/>
  <c r="V19" i="37"/>
  <c r="X19" i="37"/>
  <c r="Y19" i="37"/>
  <c r="AA19" i="37"/>
  <c r="R20" i="37"/>
  <c r="S20" i="37"/>
  <c r="T20" i="37"/>
  <c r="U20" i="37"/>
  <c r="V20" i="37"/>
  <c r="X20" i="37"/>
  <c r="Y20" i="37"/>
  <c r="AA20" i="37"/>
  <c r="R21" i="37"/>
  <c r="S21" i="37"/>
  <c r="T21" i="37"/>
  <c r="U21" i="37"/>
  <c r="V21" i="37"/>
  <c r="X21" i="37"/>
  <c r="Y21" i="37"/>
  <c r="AA21" i="37"/>
  <c r="R22" i="37"/>
  <c r="S22" i="37"/>
  <c r="T22" i="37"/>
  <c r="U22" i="37"/>
  <c r="V22" i="37"/>
  <c r="X22" i="37"/>
  <c r="Y22" i="37"/>
  <c r="AA22" i="37"/>
  <c r="R23" i="37"/>
  <c r="S23" i="37"/>
  <c r="T23" i="37"/>
  <c r="U23" i="37"/>
  <c r="V23" i="37"/>
  <c r="X23" i="37"/>
  <c r="Y23" i="37"/>
  <c r="AA23" i="37"/>
  <c r="R24" i="37"/>
  <c r="S24" i="37"/>
  <c r="T24" i="37"/>
  <c r="U24" i="37"/>
  <c r="V24" i="37"/>
  <c r="X24" i="37"/>
  <c r="Y24" i="37"/>
  <c r="AA24" i="37"/>
  <c r="R25" i="37"/>
  <c r="S25" i="37"/>
  <c r="T25" i="37"/>
  <c r="U25" i="37"/>
  <c r="V25" i="37"/>
  <c r="X25" i="37"/>
  <c r="Y25" i="37"/>
  <c r="AA25" i="37"/>
  <c r="R26" i="37"/>
  <c r="S26" i="37"/>
  <c r="T26" i="37"/>
  <c r="U26" i="37"/>
  <c r="V26" i="37"/>
  <c r="X26" i="37"/>
  <c r="Y26" i="37"/>
  <c r="AA26" i="37"/>
  <c r="R27" i="37"/>
  <c r="S27" i="37"/>
  <c r="T27" i="37"/>
  <c r="U27" i="37"/>
  <c r="V27" i="37"/>
  <c r="X27" i="37"/>
  <c r="Y27" i="37"/>
  <c r="AA27" i="37"/>
  <c r="R28" i="37"/>
  <c r="S28" i="37"/>
  <c r="T28" i="37"/>
  <c r="U28" i="37"/>
  <c r="V28" i="37"/>
  <c r="X28" i="37"/>
  <c r="Y28" i="37"/>
  <c r="AA28" i="37"/>
  <c r="R29" i="37"/>
  <c r="S29" i="37"/>
  <c r="T29" i="37"/>
  <c r="U29" i="37"/>
  <c r="V29" i="37"/>
  <c r="X29" i="37"/>
  <c r="Y29" i="37"/>
  <c r="AA29" i="37"/>
  <c r="R30" i="37"/>
  <c r="S30" i="37"/>
  <c r="T30" i="37"/>
  <c r="U30" i="37"/>
  <c r="V30" i="37"/>
  <c r="X30" i="37"/>
  <c r="Y30" i="37"/>
  <c r="AA30" i="37"/>
  <c r="R31" i="37"/>
  <c r="S31" i="37"/>
  <c r="T31" i="37"/>
  <c r="U31" i="37"/>
  <c r="V31" i="37"/>
  <c r="X31" i="37"/>
  <c r="Y31" i="37"/>
  <c r="AA31" i="37"/>
  <c r="R32" i="37"/>
  <c r="S32" i="37"/>
  <c r="T32" i="37"/>
  <c r="U32" i="37"/>
  <c r="V32" i="37"/>
  <c r="X32" i="37"/>
  <c r="Y32" i="37"/>
  <c r="AA32" i="37"/>
  <c r="R33" i="37"/>
  <c r="S33" i="37"/>
  <c r="T33" i="37"/>
  <c r="U33" i="37"/>
  <c r="V33" i="37"/>
  <c r="X33" i="37"/>
  <c r="Y33" i="37"/>
  <c r="AA33" i="37"/>
  <c r="R34" i="37"/>
  <c r="S34" i="37"/>
  <c r="T34" i="37"/>
  <c r="U34" i="37"/>
  <c r="V34" i="37"/>
  <c r="X34" i="37"/>
  <c r="Y34" i="37"/>
  <c r="AA34" i="37"/>
  <c r="R35" i="37"/>
  <c r="S35" i="37"/>
  <c r="T35" i="37"/>
  <c r="U35" i="37"/>
  <c r="V35" i="37"/>
  <c r="X35" i="37"/>
  <c r="Y35" i="37"/>
  <c r="AA35" i="37"/>
  <c r="R36" i="37"/>
  <c r="S36" i="37"/>
  <c r="T36" i="37"/>
  <c r="U36" i="37"/>
  <c r="V36" i="37"/>
  <c r="X36" i="37"/>
  <c r="Y36" i="37"/>
  <c r="AA36" i="37"/>
  <c r="R37" i="37"/>
  <c r="S37" i="37"/>
  <c r="T37" i="37"/>
  <c r="U37" i="37"/>
  <c r="V37" i="37"/>
  <c r="X37" i="37"/>
  <c r="Y37" i="37"/>
  <c r="AA37" i="37"/>
  <c r="R38" i="37"/>
  <c r="S38" i="37"/>
  <c r="T38" i="37"/>
  <c r="U38" i="37"/>
  <c r="V38" i="37"/>
  <c r="X38" i="37"/>
  <c r="Y38" i="37"/>
  <c r="AA38" i="37"/>
  <c r="R39" i="37"/>
  <c r="S39" i="37"/>
  <c r="T39" i="37"/>
  <c r="U39" i="37"/>
  <c r="V39" i="37"/>
  <c r="X39" i="37"/>
  <c r="Y39" i="37"/>
  <c r="AA39" i="37"/>
  <c r="R40" i="37"/>
  <c r="S40" i="37"/>
  <c r="T40" i="37"/>
  <c r="U40" i="37"/>
  <c r="V40" i="37"/>
  <c r="X40" i="37"/>
  <c r="Y40" i="37"/>
  <c r="AA40" i="37"/>
  <c r="R41" i="37"/>
  <c r="S41" i="37"/>
  <c r="T41" i="37"/>
  <c r="U41" i="37"/>
  <c r="V41" i="37"/>
  <c r="X41" i="37"/>
  <c r="Y41" i="37"/>
  <c r="AA41" i="37"/>
  <c r="R42" i="37"/>
  <c r="S42" i="37"/>
  <c r="T42" i="37"/>
  <c r="U42" i="37"/>
  <c r="V42" i="37"/>
  <c r="X42" i="37"/>
  <c r="Y42" i="37"/>
  <c r="AA42" i="37"/>
  <c r="R43" i="37"/>
  <c r="S43" i="37"/>
  <c r="T43" i="37"/>
  <c r="U43" i="37"/>
  <c r="V43" i="37"/>
  <c r="X43" i="37"/>
  <c r="Y43" i="37"/>
  <c r="AA43" i="37"/>
  <c r="R44" i="37"/>
  <c r="S44" i="37"/>
  <c r="T44" i="37"/>
  <c r="U44" i="37"/>
  <c r="V44" i="37"/>
  <c r="X44" i="37"/>
  <c r="Y44" i="37"/>
  <c r="AA44" i="37"/>
  <c r="R45" i="37"/>
  <c r="S45" i="37"/>
  <c r="T45" i="37"/>
  <c r="U45" i="37"/>
  <c r="V45" i="37"/>
  <c r="X45" i="37"/>
  <c r="Y45" i="37"/>
  <c r="AA45" i="37"/>
  <c r="S4" i="37"/>
  <c r="T4" i="37"/>
  <c r="U4" i="37"/>
  <c r="V4" i="37"/>
  <c r="AA4" i="37"/>
  <c r="R4" i="37"/>
  <c r="E1" i="8"/>
  <c r="I20" i="28" s="1"/>
  <c r="D68" i="8"/>
  <c r="T9" i="28" s="1"/>
  <c r="R9" i="28"/>
  <c r="S9" i="28"/>
  <c r="O68" i="8"/>
  <c r="S19" i="34" s="1"/>
  <c r="N68" i="8"/>
  <c r="V4" i="8"/>
  <c r="T4" i="8"/>
  <c r="U4" i="8"/>
  <c r="S4" i="8"/>
  <c r="R4" i="8"/>
  <c r="AF5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F59" i="8"/>
  <c r="AF60" i="8"/>
  <c r="AF61" i="8"/>
  <c r="AF62" i="8"/>
  <c r="AF63" i="8"/>
  <c r="AF64" i="8"/>
  <c r="AF65" i="8"/>
  <c r="AF66" i="8"/>
  <c r="O68" i="37"/>
  <c r="Q19" i="34" s="1"/>
  <c r="N68" i="37"/>
  <c r="M18" i="28" s="1"/>
  <c r="M68" i="37"/>
  <c r="Q17" i="34" s="1"/>
  <c r="L68" i="37"/>
  <c r="Q16" i="34" s="1"/>
  <c r="K68" i="37"/>
  <c r="Q15" i="34" s="1"/>
  <c r="J68" i="37"/>
  <c r="V14" i="35" s="1"/>
  <c r="I68" i="37"/>
  <c r="V13" i="35" s="1"/>
  <c r="H68" i="37"/>
  <c r="M12" i="28" s="1"/>
  <c r="G68" i="37"/>
  <c r="V11" i="35" s="1"/>
  <c r="F68" i="37"/>
  <c r="V10" i="35" s="1"/>
  <c r="E68" i="37"/>
  <c r="V9" i="35" s="1"/>
  <c r="D68" i="37"/>
  <c r="M8" i="28" s="1"/>
  <c r="O67" i="37"/>
  <c r="AS41" i="37" s="1"/>
  <c r="BG41" i="37" s="1"/>
  <c r="N67" i="37"/>
  <c r="M67" i="37"/>
  <c r="L67" i="37"/>
  <c r="K67" i="37"/>
  <c r="AO41" i="37" s="1"/>
  <c r="J67" i="37"/>
  <c r="AN9" i="37" s="1"/>
  <c r="BC9" i="37" s="1"/>
  <c r="I67" i="37"/>
  <c r="AM29" i="37" s="1"/>
  <c r="BB29" i="37" s="1"/>
  <c r="H67" i="37"/>
  <c r="AL40" i="37" s="1"/>
  <c r="BA40" i="37" s="1"/>
  <c r="G67" i="37"/>
  <c r="AK43" i="37" s="1"/>
  <c r="AZ43" i="37" s="1"/>
  <c r="F67" i="37"/>
  <c r="E67" i="37"/>
  <c r="D67" i="37"/>
  <c r="AH40" i="37" s="1"/>
  <c r="AV40" i="37" s="1"/>
  <c r="AR45" i="37"/>
  <c r="BF45" i="37" s="1"/>
  <c r="AP45" i="37"/>
  <c r="BD45" i="37" s="1"/>
  <c r="AM45" i="37"/>
  <c r="BB45" i="37" s="1"/>
  <c r="AJ45" i="37"/>
  <c r="AS44" i="37"/>
  <c r="BG44" i="37" s="1"/>
  <c r="AS43" i="37"/>
  <c r="BG43" i="37" s="1"/>
  <c r="AO43" i="37"/>
  <c r="AO42" i="37"/>
  <c r="AK42" i="37"/>
  <c r="AZ42" i="37" s="1"/>
  <c r="AK41" i="37"/>
  <c r="AZ41" i="37" s="1"/>
  <c r="AS40" i="37"/>
  <c r="BG40" i="37" s="1"/>
  <c r="AR40" i="37"/>
  <c r="BF40" i="37" s="1"/>
  <c r="AP40" i="37"/>
  <c r="BD40" i="37" s="1"/>
  <c r="AO40" i="37"/>
  <c r="AN40" i="37"/>
  <c r="BC40" i="37" s="1"/>
  <c r="AK40" i="37"/>
  <c r="AZ40" i="37" s="1"/>
  <c r="AJ40" i="37"/>
  <c r="AX40" i="37" s="1"/>
  <c r="AR39" i="37"/>
  <c r="BF39" i="37" s="1"/>
  <c r="AO39" i="37"/>
  <c r="AS38" i="37"/>
  <c r="BG38" i="37" s="1"/>
  <c r="AR38" i="37"/>
  <c r="BF38" i="37" s="1"/>
  <c r="AQ38" i="37"/>
  <c r="BE38" i="37" s="1"/>
  <c r="AO38" i="37"/>
  <c r="AN38" i="37"/>
  <c r="BC38" i="37" s="1"/>
  <c r="AM38" i="37"/>
  <c r="BB38" i="37" s="1"/>
  <c r="AK38" i="37"/>
  <c r="AZ38" i="37" s="1"/>
  <c r="AJ38" i="37"/>
  <c r="AX38" i="37" s="1"/>
  <c r="AI38" i="37"/>
  <c r="AW38" i="37" s="1"/>
  <c r="AS37" i="37"/>
  <c r="BG37" i="37" s="1"/>
  <c r="AO37" i="37"/>
  <c r="AN37" i="37"/>
  <c r="BC37" i="37" s="1"/>
  <c r="AI37" i="37"/>
  <c r="AW37" i="37" s="1"/>
  <c r="AR36" i="37"/>
  <c r="BF36" i="37" s="1"/>
  <c r="AN36" i="37"/>
  <c r="BC36" i="37" s="1"/>
  <c r="AK36" i="37"/>
  <c r="AZ36" i="37" s="1"/>
  <c r="AN35" i="37"/>
  <c r="BC35" i="37" s="1"/>
  <c r="AJ35" i="37"/>
  <c r="AY35" i="37" s="1"/>
  <c r="AS34" i="37"/>
  <c r="BG34" i="37" s="1"/>
  <c r="AJ34" i="37"/>
  <c r="AY34" i="37" s="1"/>
  <c r="AS33" i="37"/>
  <c r="BG33" i="37" s="1"/>
  <c r="AR33" i="37"/>
  <c r="BF33" i="37" s="1"/>
  <c r="AQ33" i="37"/>
  <c r="BE33" i="37" s="1"/>
  <c r="AO33" i="37"/>
  <c r="AN33" i="37"/>
  <c r="BC33" i="37" s="1"/>
  <c r="AM33" i="37"/>
  <c r="BB33" i="37" s="1"/>
  <c r="AK33" i="37"/>
  <c r="AZ33" i="37" s="1"/>
  <c r="AJ33" i="37"/>
  <c r="AY33" i="37" s="1"/>
  <c r="AI33" i="37"/>
  <c r="AW33" i="37" s="1"/>
  <c r="AS32" i="37"/>
  <c r="BG32" i="37" s="1"/>
  <c r="AR32" i="37"/>
  <c r="BF32" i="37" s="1"/>
  <c r="AS31" i="37"/>
  <c r="BG31" i="37" s="1"/>
  <c r="AO31" i="37"/>
  <c r="AN31" i="37"/>
  <c r="BC31" i="37" s="1"/>
  <c r="AO30" i="37"/>
  <c r="AK30" i="37"/>
  <c r="AZ30" i="37" s="1"/>
  <c r="AJ30" i="37"/>
  <c r="AY30" i="37" s="1"/>
  <c r="AK29" i="37"/>
  <c r="AZ29" i="37" s="1"/>
  <c r="AS28" i="37"/>
  <c r="BG28" i="37" s="1"/>
  <c r="AR28" i="37"/>
  <c r="BF28" i="37" s="1"/>
  <c r="AS27" i="37"/>
  <c r="BG27" i="37" s="1"/>
  <c r="AO27" i="37"/>
  <c r="AN27" i="37"/>
  <c r="BC27" i="37" s="1"/>
  <c r="AM27" i="37"/>
  <c r="BB27" i="37" s="1"/>
  <c r="AR26" i="37"/>
  <c r="BF26" i="37" s="1"/>
  <c r="AN26" i="37"/>
  <c r="BC26" i="37" s="1"/>
  <c r="AK26" i="37"/>
  <c r="AZ26" i="37" s="1"/>
  <c r="AN25" i="37"/>
  <c r="BC25" i="37" s="1"/>
  <c r="AK25" i="37"/>
  <c r="AZ25" i="37" s="1"/>
  <c r="AJ25" i="37"/>
  <c r="AY25" i="37" s="1"/>
  <c r="AK24" i="37"/>
  <c r="AZ24" i="37" s="1"/>
  <c r="AS23" i="37"/>
  <c r="BG23" i="37" s="1"/>
  <c r="AR23" i="37"/>
  <c r="BF23" i="37" s="1"/>
  <c r="AM23" i="37"/>
  <c r="BB23" i="37" s="1"/>
  <c r="AJ23" i="37"/>
  <c r="AY23" i="37" s="1"/>
  <c r="AR22" i="37"/>
  <c r="BF22" i="37" s="1"/>
  <c r="AO22" i="37"/>
  <c r="AR21" i="37"/>
  <c r="BF21" i="37" s="1"/>
  <c r="AN21" i="37"/>
  <c r="BC21" i="37" s="1"/>
  <c r="AK21" i="37"/>
  <c r="AZ21" i="37" s="1"/>
  <c r="AN20" i="37"/>
  <c r="BC20" i="37" s="1"/>
  <c r="AJ20" i="37"/>
  <c r="AX20" i="37" s="1"/>
  <c r="AS19" i="37"/>
  <c r="BG19" i="37" s="1"/>
  <c r="AJ19" i="37"/>
  <c r="AY19" i="37" s="1"/>
  <c r="AR18" i="37"/>
  <c r="BF18" i="37" s="1"/>
  <c r="AO18" i="37"/>
  <c r="AR17" i="37"/>
  <c r="BF17" i="37" s="1"/>
  <c r="AN17" i="37"/>
  <c r="BC17" i="37" s="1"/>
  <c r="AK17" i="37"/>
  <c r="AZ17" i="37" s="1"/>
  <c r="AI17" i="37"/>
  <c r="AW17" i="37" s="1"/>
  <c r="AO16" i="37"/>
  <c r="AK16" i="37"/>
  <c r="AZ16" i="37" s="1"/>
  <c r="AJ16" i="37"/>
  <c r="AX16" i="37" s="1"/>
  <c r="AK15" i="37"/>
  <c r="AZ15" i="37" s="1"/>
  <c r="AS14" i="37"/>
  <c r="BG14" i="37" s="1"/>
  <c r="AR14" i="37"/>
  <c r="BF14" i="37" s="1"/>
  <c r="AS13" i="37"/>
  <c r="BG13" i="37" s="1"/>
  <c r="AQ13" i="37"/>
  <c r="BE13" i="37" s="1"/>
  <c r="AO13" i="37"/>
  <c r="AR12" i="37"/>
  <c r="BF12" i="37" s="1"/>
  <c r="AN12" i="37"/>
  <c r="BC12" i="37" s="1"/>
  <c r="AK12" i="37"/>
  <c r="AZ12" i="37" s="1"/>
  <c r="AO11" i="37"/>
  <c r="AK11" i="37"/>
  <c r="AZ11" i="37" s="1"/>
  <c r="AJ11" i="37"/>
  <c r="AY11" i="37" s="1"/>
  <c r="AK10" i="37"/>
  <c r="AZ10" i="37" s="1"/>
  <c r="AS9" i="37"/>
  <c r="BG9" i="37" s="1"/>
  <c r="AO9" i="37"/>
  <c r="AN8" i="37"/>
  <c r="BC8" i="37" s="1"/>
  <c r="AJ8" i="37"/>
  <c r="AY8" i="37" s="1"/>
  <c r="AS7" i="37"/>
  <c r="BG7" i="37" s="1"/>
  <c r="AJ7" i="37"/>
  <c r="AY7" i="37" s="1"/>
  <c r="AJ6" i="37"/>
  <c r="AY6" i="37" s="1"/>
  <c r="AS5" i="37"/>
  <c r="BG5" i="37" s="1"/>
  <c r="AK5" i="37"/>
  <c r="AZ5" i="37" s="1"/>
  <c r="AS4" i="37"/>
  <c r="BG4" i="37" s="1"/>
  <c r="AR4" i="37"/>
  <c r="BF4" i="37" s="1"/>
  <c r="E1" i="37"/>
  <c r="I20" i="35" s="1"/>
  <c r="O68" i="36"/>
  <c r="W19" i="35" s="1"/>
  <c r="N68" i="36"/>
  <c r="W18" i="35" s="1"/>
  <c r="M68" i="36"/>
  <c r="N17" i="28" s="1"/>
  <c r="L68" i="36"/>
  <c r="R16" i="34" s="1"/>
  <c r="K68" i="36"/>
  <c r="W15" i="35" s="1"/>
  <c r="J68" i="36"/>
  <c r="W14" i="35" s="1"/>
  <c r="I68" i="36"/>
  <c r="W13" i="35" s="1"/>
  <c r="H68" i="36"/>
  <c r="W12" i="35" s="1"/>
  <c r="G68" i="36"/>
  <c r="W11" i="35" s="1"/>
  <c r="F68" i="36"/>
  <c r="R10" i="34" s="1"/>
  <c r="E68" i="36"/>
  <c r="R9" i="34" s="1"/>
  <c r="D68" i="36"/>
  <c r="W8" i="35" s="1"/>
  <c r="O67" i="36"/>
  <c r="AS11" i="36" s="1"/>
  <c r="BG11" i="36" s="1"/>
  <c r="N67" i="36"/>
  <c r="M67" i="36"/>
  <c r="L67" i="36"/>
  <c r="K67" i="36"/>
  <c r="J67" i="36"/>
  <c r="AN13" i="36" s="1"/>
  <c r="I67" i="36"/>
  <c r="AM17" i="36" s="1"/>
  <c r="BB17" i="36" s="1"/>
  <c r="H67" i="36"/>
  <c r="AL41" i="36" s="1"/>
  <c r="BA41" i="36" s="1"/>
  <c r="G67" i="36"/>
  <c r="AK45" i="36" s="1"/>
  <c r="AZ45" i="36" s="1"/>
  <c r="F67" i="36"/>
  <c r="E67" i="36"/>
  <c r="D67" i="36"/>
  <c r="AR45" i="36"/>
  <c r="BF45" i="36" s="1"/>
  <c r="AQ45" i="36"/>
  <c r="BE45" i="36" s="1"/>
  <c r="AL45" i="36"/>
  <c r="BA45" i="36" s="1"/>
  <c r="AJ45" i="36"/>
  <c r="AX45" i="36" s="1"/>
  <c r="AC45" i="36"/>
  <c r="AB45" i="36"/>
  <c r="AA45" i="36"/>
  <c r="Z45" i="36"/>
  <c r="Y45" i="36"/>
  <c r="X45" i="36"/>
  <c r="W45" i="36"/>
  <c r="V45" i="36"/>
  <c r="U45" i="36"/>
  <c r="T45" i="36"/>
  <c r="S45" i="36"/>
  <c r="R45" i="36"/>
  <c r="AR44" i="36"/>
  <c r="BF44" i="36" s="1"/>
  <c r="AL44" i="36"/>
  <c r="BA44" i="36" s="1"/>
  <c r="AK44" i="36"/>
  <c r="AZ44" i="36" s="1"/>
  <c r="AC44" i="36"/>
  <c r="AB44" i="36"/>
  <c r="AA44" i="36"/>
  <c r="Z44" i="36"/>
  <c r="Y44" i="36"/>
  <c r="X44" i="36"/>
  <c r="W44" i="36"/>
  <c r="V44" i="36"/>
  <c r="U44" i="36"/>
  <c r="T44" i="36"/>
  <c r="S44" i="36"/>
  <c r="R44" i="36"/>
  <c r="AR43" i="36"/>
  <c r="BF43" i="36" s="1"/>
  <c r="AQ43" i="36"/>
  <c r="BE43" i="36" s="1"/>
  <c r="AL43" i="36"/>
  <c r="BA43" i="36" s="1"/>
  <c r="AJ43" i="36"/>
  <c r="AX43" i="36" s="1"/>
  <c r="AC43" i="36"/>
  <c r="AB43" i="36"/>
  <c r="AA43" i="36"/>
  <c r="Z43" i="36"/>
  <c r="Y43" i="36"/>
  <c r="X43" i="36"/>
  <c r="W43" i="36"/>
  <c r="V43" i="36"/>
  <c r="U43" i="36"/>
  <c r="T43" i="36"/>
  <c r="S43" i="36"/>
  <c r="R43" i="36"/>
  <c r="AR42" i="36"/>
  <c r="BF42" i="36" s="1"/>
  <c r="AL42" i="36"/>
  <c r="BA42" i="36" s="1"/>
  <c r="AC42" i="36"/>
  <c r="AB42" i="36"/>
  <c r="AA42" i="36"/>
  <c r="Z42" i="36"/>
  <c r="Y42" i="36"/>
  <c r="X42" i="36"/>
  <c r="W42" i="36"/>
  <c r="V42" i="36"/>
  <c r="U42" i="36"/>
  <c r="T42" i="36"/>
  <c r="S42" i="36"/>
  <c r="R42" i="36"/>
  <c r="AR41" i="36"/>
  <c r="BF41" i="36" s="1"/>
  <c r="AQ41" i="36"/>
  <c r="BE41" i="36" s="1"/>
  <c r="AC41" i="36"/>
  <c r="AB41" i="36"/>
  <c r="AA41" i="36"/>
  <c r="Z41" i="36"/>
  <c r="Y41" i="36"/>
  <c r="X41" i="36"/>
  <c r="W41" i="36"/>
  <c r="V41" i="36"/>
  <c r="U41" i="36"/>
  <c r="T41" i="36"/>
  <c r="S41" i="36"/>
  <c r="R41" i="36"/>
  <c r="AS40" i="36"/>
  <c r="BG40" i="36" s="1"/>
  <c r="AR40" i="36"/>
  <c r="BF40" i="36" s="1"/>
  <c r="AQ40" i="36"/>
  <c r="BE40" i="36" s="1"/>
  <c r="AP40" i="36"/>
  <c r="BD40" i="36" s="1"/>
  <c r="AO40" i="36"/>
  <c r="AN40" i="36"/>
  <c r="BC40" i="36" s="1"/>
  <c r="AM40" i="36"/>
  <c r="BB40" i="36" s="1"/>
  <c r="AL40" i="36"/>
  <c r="BA40" i="36" s="1"/>
  <c r="AK40" i="36"/>
  <c r="AZ40" i="36" s="1"/>
  <c r="AJ40" i="36"/>
  <c r="AX40" i="36" s="1"/>
  <c r="AI40" i="36"/>
  <c r="AW40" i="36" s="1"/>
  <c r="AH40" i="36"/>
  <c r="AV40" i="36" s="1"/>
  <c r="AC40" i="36"/>
  <c r="AB40" i="36"/>
  <c r="AA40" i="36"/>
  <c r="Z40" i="36"/>
  <c r="Y40" i="36"/>
  <c r="X40" i="36"/>
  <c r="W40" i="36"/>
  <c r="V40" i="36"/>
  <c r="U40" i="36"/>
  <c r="T40" i="36"/>
  <c r="S40" i="36"/>
  <c r="R40" i="36"/>
  <c r="AR39" i="36"/>
  <c r="BF39" i="36" s="1"/>
  <c r="AC39" i="36"/>
  <c r="AB39" i="36"/>
  <c r="AA39" i="36"/>
  <c r="Z39" i="36"/>
  <c r="Y39" i="36"/>
  <c r="X39" i="36"/>
  <c r="W39" i="36"/>
  <c r="V39" i="36"/>
  <c r="U39" i="36"/>
  <c r="T39" i="36"/>
  <c r="S39" i="36"/>
  <c r="R39" i="36"/>
  <c r="AS38" i="36"/>
  <c r="BG38" i="36" s="1"/>
  <c r="AR38" i="36"/>
  <c r="BF38" i="36" s="1"/>
  <c r="AQ38" i="36"/>
  <c r="BE38" i="36" s="1"/>
  <c r="AP38" i="36"/>
  <c r="BD38" i="36" s="1"/>
  <c r="AO38" i="36"/>
  <c r="AN38" i="36"/>
  <c r="BC38" i="36" s="1"/>
  <c r="AM38" i="36"/>
  <c r="BB38" i="36" s="1"/>
  <c r="AL38" i="36"/>
  <c r="BA38" i="36" s="1"/>
  <c r="AK38" i="36"/>
  <c r="AZ38" i="36" s="1"/>
  <c r="AJ38" i="36"/>
  <c r="AX38" i="36" s="1"/>
  <c r="AI38" i="36"/>
  <c r="AW38" i="36" s="1"/>
  <c r="AH38" i="36"/>
  <c r="AV38" i="36" s="1"/>
  <c r="AC38" i="36"/>
  <c r="AB38" i="36"/>
  <c r="AA38" i="36"/>
  <c r="Z38" i="36"/>
  <c r="Y38" i="36"/>
  <c r="X38" i="36"/>
  <c r="W38" i="36"/>
  <c r="V38" i="36"/>
  <c r="U38" i="36"/>
  <c r="T38" i="36"/>
  <c r="S38" i="36"/>
  <c r="R38" i="36"/>
  <c r="AR37" i="36"/>
  <c r="BF37" i="36" s="1"/>
  <c r="AC37" i="36"/>
  <c r="AB37" i="36"/>
  <c r="AA37" i="36"/>
  <c r="Z37" i="36"/>
  <c r="Y37" i="36"/>
  <c r="X37" i="36"/>
  <c r="W37" i="36"/>
  <c r="V37" i="36"/>
  <c r="U37" i="36"/>
  <c r="T37" i="36"/>
  <c r="S37" i="36"/>
  <c r="R37" i="36"/>
  <c r="AS36" i="36"/>
  <c r="BG36" i="36" s="1"/>
  <c r="AR36" i="36"/>
  <c r="BF36" i="36" s="1"/>
  <c r="AC36" i="36"/>
  <c r="AB36" i="36"/>
  <c r="AA36" i="36"/>
  <c r="Z36" i="36"/>
  <c r="Y36" i="36"/>
  <c r="X36" i="36"/>
  <c r="W36" i="36"/>
  <c r="V36" i="36"/>
  <c r="U36" i="36"/>
  <c r="T36" i="36"/>
  <c r="S36" i="36"/>
  <c r="R36" i="36"/>
  <c r="AR35" i="36"/>
  <c r="BF35" i="36" s="1"/>
  <c r="AC35" i="36"/>
  <c r="AB35" i="36"/>
  <c r="AA35" i="36"/>
  <c r="Z35" i="36"/>
  <c r="Y35" i="36"/>
  <c r="X35" i="36"/>
  <c r="W35" i="36"/>
  <c r="V35" i="36"/>
  <c r="U35" i="36"/>
  <c r="T35" i="36"/>
  <c r="S35" i="36"/>
  <c r="R35" i="36"/>
  <c r="AJ34" i="36"/>
  <c r="AX34" i="36" s="1"/>
  <c r="AC34" i="36"/>
  <c r="AB34" i="36"/>
  <c r="AA34" i="36"/>
  <c r="Z34" i="36"/>
  <c r="Y34" i="36"/>
  <c r="X34" i="36"/>
  <c r="W34" i="36"/>
  <c r="V34" i="36"/>
  <c r="U34" i="36"/>
  <c r="T34" i="36"/>
  <c r="S34" i="36"/>
  <c r="R34" i="36"/>
  <c r="AS33" i="36"/>
  <c r="BG33" i="36" s="1"/>
  <c r="AR33" i="36"/>
  <c r="BF33" i="36" s="1"/>
  <c r="AQ33" i="36"/>
  <c r="BE33" i="36" s="1"/>
  <c r="AP33" i="36"/>
  <c r="BD33" i="36" s="1"/>
  <c r="AO33" i="36"/>
  <c r="AN33" i="36"/>
  <c r="BC33" i="36" s="1"/>
  <c r="AM33" i="36"/>
  <c r="BB33" i="36" s="1"/>
  <c r="AL33" i="36"/>
  <c r="BA33" i="36" s="1"/>
  <c r="AK33" i="36"/>
  <c r="AZ33" i="36" s="1"/>
  <c r="AJ33" i="36"/>
  <c r="AY33" i="36" s="1"/>
  <c r="AI33" i="36"/>
  <c r="AW33" i="36" s="1"/>
  <c r="AH33" i="36"/>
  <c r="AV33" i="36" s="1"/>
  <c r="AC33" i="36"/>
  <c r="AB33" i="36"/>
  <c r="AA33" i="36"/>
  <c r="Z33" i="36"/>
  <c r="Y33" i="36"/>
  <c r="X33" i="36"/>
  <c r="W33" i="36"/>
  <c r="V33" i="36"/>
  <c r="U33" i="36"/>
  <c r="T33" i="36"/>
  <c r="S33" i="36"/>
  <c r="R33" i="36"/>
  <c r="AJ32" i="36"/>
  <c r="AX32" i="36" s="1"/>
  <c r="AC32" i="36"/>
  <c r="AB32" i="36"/>
  <c r="AA32" i="36"/>
  <c r="Z32" i="36"/>
  <c r="Y32" i="36"/>
  <c r="X32" i="36"/>
  <c r="W32" i="36"/>
  <c r="V32" i="36"/>
  <c r="U32" i="36"/>
  <c r="T32" i="36"/>
  <c r="S32" i="36"/>
  <c r="R32" i="36"/>
  <c r="AJ31" i="36"/>
  <c r="AY31" i="36" s="1"/>
  <c r="AB31" i="36"/>
  <c r="AA31" i="36"/>
  <c r="Z31" i="36"/>
  <c r="Y31" i="36"/>
  <c r="X31" i="36"/>
  <c r="W31" i="36"/>
  <c r="V31" i="36"/>
  <c r="U31" i="36"/>
  <c r="T31" i="36"/>
  <c r="S31" i="36"/>
  <c r="R31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AL29" i="36"/>
  <c r="BA29" i="36" s="1"/>
  <c r="AJ29" i="36"/>
  <c r="AY29" i="36" s="1"/>
  <c r="AC29" i="36"/>
  <c r="AB29" i="36"/>
  <c r="AA29" i="36"/>
  <c r="Z29" i="36"/>
  <c r="Y29" i="36"/>
  <c r="X29" i="36"/>
  <c r="W29" i="36"/>
  <c r="V29" i="36"/>
  <c r="U29" i="36"/>
  <c r="T29" i="36"/>
  <c r="S29" i="36"/>
  <c r="R29" i="36"/>
  <c r="AL28" i="36"/>
  <c r="BA28" i="36" s="1"/>
  <c r="AH28" i="36"/>
  <c r="AV28" i="36" s="1"/>
  <c r="AC28" i="36"/>
  <c r="AB28" i="36"/>
  <c r="AA28" i="36"/>
  <c r="Z28" i="36"/>
  <c r="Y28" i="36"/>
  <c r="X28" i="36"/>
  <c r="W28" i="36"/>
  <c r="V28" i="36"/>
  <c r="U28" i="36"/>
  <c r="T28" i="36"/>
  <c r="S28" i="36"/>
  <c r="R28" i="36"/>
  <c r="AC27" i="36"/>
  <c r="AB27" i="36"/>
  <c r="AA27" i="36"/>
  <c r="Z27" i="36"/>
  <c r="Y27" i="36"/>
  <c r="X27" i="36"/>
  <c r="W27" i="36"/>
  <c r="V27" i="36"/>
  <c r="U27" i="36"/>
  <c r="T27" i="36"/>
  <c r="S27" i="36"/>
  <c r="R27" i="36"/>
  <c r="AC26" i="36"/>
  <c r="AB26" i="36"/>
  <c r="AA26" i="36"/>
  <c r="Z26" i="36"/>
  <c r="Y26" i="36"/>
  <c r="X26" i="36"/>
  <c r="W26" i="36"/>
  <c r="V26" i="36"/>
  <c r="U26" i="36"/>
  <c r="T26" i="36"/>
  <c r="S26" i="36"/>
  <c r="R26" i="36"/>
  <c r="AR25" i="36"/>
  <c r="BF25" i="36" s="1"/>
  <c r="AP25" i="36"/>
  <c r="BD25" i="36" s="1"/>
  <c r="AC25" i="36"/>
  <c r="AB25" i="36"/>
  <c r="AA25" i="36"/>
  <c r="Z25" i="36"/>
  <c r="Y25" i="36"/>
  <c r="X25" i="36"/>
  <c r="W25" i="36"/>
  <c r="V25" i="36"/>
  <c r="U25" i="36"/>
  <c r="T25" i="36"/>
  <c r="S25" i="36"/>
  <c r="R25" i="36"/>
  <c r="AP24" i="36"/>
  <c r="BD24" i="36" s="1"/>
  <c r="AO24" i="36"/>
  <c r="AN24" i="36"/>
  <c r="BC24" i="36" s="1"/>
  <c r="AC24" i="36"/>
  <c r="AB24" i="36"/>
  <c r="AA24" i="36"/>
  <c r="Z24" i="36"/>
  <c r="Y24" i="36"/>
  <c r="X24" i="36"/>
  <c r="W24" i="36"/>
  <c r="V24" i="36"/>
  <c r="U24" i="36"/>
  <c r="T24" i="36"/>
  <c r="S24" i="36"/>
  <c r="R24" i="36"/>
  <c r="AQ23" i="36"/>
  <c r="BE23" i="36" s="1"/>
  <c r="AC23" i="36"/>
  <c r="AB23" i="36"/>
  <c r="AA23" i="36"/>
  <c r="Z23" i="36"/>
  <c r="Y23" i="36"/>
  <c r="X23" i="36"/>
  <c r="W23" i="36"/>
  <c r="V23" i="36"/>
  <c r="U23" i="36"/>
  <c r="T23" i="36"/>
  <c r="S23" i="36"/>
  <c r="R23" i="36"/>
  <c r="AP22" i="36"/>
  <c r="BD22" i="36" s="1"/>
  <c r="AC22" i="36"/>
  <c r="AB22" i="36"/>
  <c r="AA22" i="36"/>
  <c r="Z22" i="36"/>
  <c r="Y22" i="36"/>
  <c r="X22" i="36"/>
  <c r="W22" i="36"/>
  <c r="V22" i="36"/>
  <c r="U22" i="36"/>
  <c r="T22" i="36"/>
  <c r="S22" i="36"/>
  <c r="R22" i="36"/>
  <c r="AC21" i="36"/>
  <c r="AB21" i="36"/>
  <c r="AA21" i="36"/>
  <c r="Z21" i="36"/>
  <c r="Y21" i="36"/>
  <c r="X21" i="36"/>
  <c r="W21" i="36"/>
  <c r="V21" i="36"/>
  <c r="U21" i="36"/>
  <c r="T21" i="36"/>
  <c r="S21" i="36"/>
  <c r="R21" i="36"/>
  <c r="AJ20" i="36"/>
  <c r="AX20" i="36" s="1"/>
  <c r="AC20" i="36"/>
  <c r="AB20" i="36"/>
  <c r="AA20" i="36"/>
  <c r="Z20" i="36"/>
  <c r="Y20" i="36"/>
  <c r="X20" i="36"/>
  <c r="W20" i="36"/>
  <c r="V20" i="36"/>
  <c r="U20" i="36"/>
  <c r="T20" i="36"/>
  <c r="S20" i="36"/>
  <c r="R20" i="36"/>
  <c r="AC19" i="36"/>
  <c r="AB19" i="36"/>
  <c r="AA19" i="36"/>
  <c r="Z19" i="36"/>
  <c r="Y19" i="36"/>
  <c r="X19" i="36"/>
  <c r="W19" i="36"/>
  <c r="V19" i="36"/>
  <c r="T19" i="36"/>
  <c r="S19" i="36"/>
  <c r="R19" i="36"/>
  <c r="AC18" i="36"/>
  <c r="AB18" i="36"/>
  <c r="AA18" i="36"/>
  <c r="Z18" i="36"/>
  <c r="Y18" i="36"/>
  <c r="X18" i="36"/>
  <c r="W18" i="36"/>
  <c r="V18" i="36"/>
  <c r="S18" i="36"/>
  <c r="R18" i="36"/>
  <c r="AQ17" i="36"/>
  <c r="BE17" i="36" s="1"/>
  <c r="AC17" i="36"/>
  <c r="AB17" i="36"/>
  <c r="AA17" i="36"/>
  <c r="Z17" i="36"/>
  <c r="Y17" i="36"/>
  <c r="X17" i="36"/>
  <c r="W17" i="36"/>
  <c r="V17" i="36"/>
  <c r="S17" i="36"/>
  <c r="R17" i="36"/>
  <c r="AH16" i="36"/>
  <c r="AV16" i="36" s="1"/>
  <c r="AC16" i="36"/>
  <c r="AB16" i="36"/>
  <c r="AA16" i="36"/>
  <c r="Z16" i="36"/>
  <c r="Y16" i="36"/>
  <c r="X16" i="36"/>
  <c r="W16" i="36"/>
  <c r="V16" i="36"/>
  <c r="U16" i="36"/>
  <c r="T16" i="36"/>
  <c r="S16" i="36"/>
  <c r="R16" i="36"/>
  <c r="AM14" i="36"/>
  <c r="BB14" i="36" s="1"/>
  <c r="AL14" i="36"/>
  <c r="BA14" i="36" s="1"/>
  <c r="AK14" i="36"/>
  <c r="AZ14" i="36" s="1"/>
  <c r="AC14" i="36"/>
  <c r="AB14" i="36"/>
  <c r="AA14" i="36"/>
  <c r="Z14" i="36"/>
  <c r="Y14" i="36"/>
  <c r="X14" i="36"/>
  <c r="W14" i="36"/>
  <c r="V14" i="36"/>
  <c r="U14" i="36"/>
  <c r="T14" i="36"/>
  <c r="S14" i="36"/>
  <c r="AC12" i="36"/>
  <c r="AB12" i="36"/>
  <c r="AA12" i="36"/>
  <c r="Z12" i="36"/>
  <c r="Y12" i="36"/>
  <c r="X12" i="36"/>
  <c r="W12" i="36"/>
  <c r="V12" i="36"/>
  <c r="U12" i="36"/>
  <c r="T12" i="36"/>
  <c r="S12" i="36"/>
  <c r="R12" i="36"/>
  <c r="AC11" i="36"/>
  <c r="AB11" i="36"/>
  <c r="AA11" i="36"/>
  <c r="Z11" i="36"/>
  <c r="Y11" i="36"/>
  <c r="X11" i="36"/>
  <c r="W11" i="36"/>
  <c r="V11" i="36"/>
  <c r="U11" i="36"/>
  <c r="T11" i="36"/>
  <c r="S11" i="36"/>
  <c r="R11" i="36"/>
  <c r="AC10" i="36"/>
  <c r="AB10" i="36"/>
  <c r="AA10" i="36"/>
  <c r="Z10" i="36"/>
  <c r="Y10" i="36"/>
  <c r="X10" i="36"/>
  <c r="W10" i="36"/>
  <c r="V10" i="36"/>
  <c r="U10" i="36"/>
  <c r="T10" i="36"/>
  <c r="S10" i="36"/>
  <c r="R10" i="36"/>
  <c r="AC9" i="36"/>
  <c r="AB9" i="36"/>
  <c r="AA9" i="36"/>
  <c r="Z9" i="36"/>
  <c r="Y9" i="36"/>
  <c r="X9" i="36"/>
  <c r="W9" i="36"/>
  <c r="V9" i="36"/>
  <c r="U9" i="36"/>
  <c r="T9" i="36"/>
  <c r="S9" i="36"/>
  <c r="R9" i="36"/>
  <c r="AC8" i="36"/>
  <c r="AB8" i="36"/>
  <c r="AA8" i="36"/>
  <c r="Z8" i="36"/>
  <c r="Y8" i="36"/>
  <c r="X8" i="36"/>
  <c r="W8" i="36"/>
  <c r="V8" i="36"/>
  <c r="U8" i="36"/>
  <c r="T8" i="36"/>
  <c r="S8" i="36"/>
  <c r="R8" i="36"/>
  <c r="AC7" i="36"/>
  <c r="AB7" i="36"/>
  <c r="AA7" i="36"/>
  <c r="Z7" i="36"/>
  <c r="Y7" i="36"/>
  <c r="X7" i="36"/>
  <c r="W7" i="36"/>
  <c r="V7" i="36"/>
  <c r="U7" i="36"/>
  <c r="T7" i="36"/>
  <c r="S7" i="36"/>
  <c r="R7" i="36"/>
  <c r="AC6" i="36"/>
  <c r="AB6" i="36"/>
  <c r="AA6" i="36"/>
  <c r="Z6" i="36"/>
  <c r="Y6" i="36"/>
  <c r="X6" i="36"/>
  <c r="W6" i="36"/>
  <c r="V6" i="36"/>
  <c r="U6" i="36"/>
  <c r="T6" i="36"/>
  <c r="S6" i="36"/>
  <c r="R6" i="36"/>
  <c r="AS5" i="36"/>
  <c r="BG5" i="36" s="1"/>
  <c r="AC5" i="36"/>
  <c r="AB5" i="36"/>
  <c r="AA5" i="36"/>
  <c r="Z5" i="36"/>
  <c r="Y5" i="36"/>
  <c r="X5" i="36"/>
  <c r="W5" i="36"/>
  <c r="V5" i="36"/>
  <c r="U5" i="36"/>
  <c r="T5" i="36"/>
  <c r="S5" i="36"/>
  <c r="R5" i="36"/>
  <c r="E1" i="36"/>
  <c r="N20" i="35" s="1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" i="8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R5" i="8"/>
  <c r="S5" i="8"/>
  <c r="T5" i="8"/>
  <c r="U5" i="8"/>
  <c r="V5" i="8"/>
  <c r="X5" i="8"/>
  <c r="Y5" i="8"/>
  <c r="AA5" i="8"/>
  <c r="R6" i="8"/>
  <c r="S6" i="8"/>
  <c r="T6" i="8"/>
  <c r="U6" i="8"/>
  <c r="V6" i="8"/>
  <c r="X6" i="8"/>
  <c r="Y6" i="8"/>
  <c r="AA6" i="8"/>
  <c r="R7" i="8"/>
  <c r="S7" i="8"/>
  <c r="T7" i="8"/>
  <c r="U7" i="8"/>
  <c r="V7" i="8"/>
  <c r="X7" i="8"/>
  <c r="Y7" i="8"/>
  <c r="AA7" i="8"/>
  <c r="R8" i="8"/>
  <c r="S8" i="8"/>
  <c r="T8" i="8"/>
  <c r="U8" i="8"/>
  <c r="V8" i="8"/>
  <c r="X8" i="8"/>
  <c r="Y8" i="8"/>
  <c r="AA8" i="8"/>
  <c r="R9" i="8"/>
  <c r="S9" i="8"/>
  <c r="T9" i="8"/>
  <c r="U9" i="8"/>
  <c r="V9" i="8"/>
  <c r="X9" i="8"/>
  <c r="Y9" i="8"/>
  <c r="AA9" i="8"/>
  <c r="R10" i="8"/>
  <c r="S10" i="8"/>
  <c r="T10" i="8"/>
  <c r="U10" i="8"/>
  <c r="V10" i="8"/>
  <c r="X10" i="8"/>
  <c r="Y10" i="8"/>
  <c r="AA10" i="8"/>
  <c r="R11" i="8"/>
  <c r="S11" i="8"/>
  <c r="T11" i="8"/>
  <c r="U11" i="8"/>
  <c r="V11" i="8"/>
  <c r="X11" i="8"/>
  <c r="Y11" i="8"/>
  <c r="AA11" i="8"/>
  <c r="R12" i="8"/>
  <c r="S12" i="8"/>
  <c r="T12" i="8"/>
  <c r="U12" i="8"/>
  <c r="V12" i="8"/>
  <c r="X12" i="8"/>
  <c r="Y12" i="8"/>
  <c r="AA12" i="8"/>
  <c r="R13" i="8"/>
  <c r="S13" i="8"/>
  <c r="T13" i="8"/>
  <c r="U13" i="8"/>
  <c r="V13" i="8"/>
  <c r="X13" i="8"/>
  <c r="Y13" i="8"/>
  <c r="AA13" i="8"/>
  <c r="R14" i="8"/>
  <c r="S14" i="8"/>
  <c r="T14" i="8"/>
  <c r="U14" i="8"/>
  <c r="V14" i="8"/>
  <c r="X14" i="8"/>
  <c r="Y14" i="8"/>
  <c r="AA14" i="8"/>
  <c r="R15" i="8"/>
  <c r="S15" i="8"/>
  <c r="T15" i="8"/>
  <c r="U15" i="8"/>
  <c r="V15" i="8"/>
  <c r="X15" i="8"/>
  <c r="Y15" i="8"/>
  <c r="AA15" i="8"/>
  <c r="R16" i="8"/>
  <c r="S16" i="8"/>
  <c r="T16" i="8"/>
  <c r="U16" i="8"/>
  <c r="V16" i="8"/>
  <c r="X16" i="8"/>
  <c r="Y16" i="8"/>
  <c r="AA16" i="8"/>
  <c r="R17" i="8"/>
  <c r="S17" i="8"/>
  <c r="T17" i="8"/>
  <c r="U17" i="8"/>
  <c r="V17" i="8"/>
  <c r="X17" i="8"/>
  <c r="Y17" i="8"/>
  <c r="AA17" i="8"/>
  <c r="R18" i="8"/>
  <c r="S18" i="8"/>
  <c r="T18" i="8"/>
  <c r="U18" i="8"/>
  <c r="V18" i="8"/>
  <c r="X18" i="8"/>
  <c r="Y18" i="8"/>
  <c r="AA18" i="8"/>
  <c r="R19" i="8"/>
  <c r="S19" i="8"/>
  <c r="T19" i="8"/>
  <c r="U19" i="8"/>
  <c r="V19" i="8"/>
  <c r="X19" i="8"/>
  <c r="Y19" i="8"/>
  <c r="AA19" i="8"/>
  <c r="R20" i="8"/>
  <c r="S20" i="8"/>
  <c r="T20" i="8"/>
  <c r="U20" i="8"/>
  <c r="V20" i="8"/>
  <c r="X20" i="8"/>
  <c r="Y20" i="8"/>
  <c r="AA20" i="8"/>
  <c r="R21" i="8"/>
  <c r="S21" i="8"/>
  <c r="T21" i="8"/>
  <c r="U21" i="8"/>
  <c r="V21" i="8"/>
  <c r="X21" i="8"/>
  <c r="Y21" i="8"/>
  <c r="AA21" i="8"/>
  <c r="R22" i="8"/>
  <c r="S22" i="8"/>
  <c r="T22" i="8"/>
  <c r="U22" i="8"/>
  <c r="V22" i="8"/>
  <c r="X22" i="8"/>
  <c r="Y22" i="8"/>
  <c r="AA22" i="8"/>
  <c r="R23" i="8"/>
  <c r="S23" i="8"/>
  <c r="T23" i="8"/>
  <c r="U23" i="8"/>
  <c r="V23" i="8"/>
  <c r="X23" i="8"/>
  <c r="Y23" i="8"/>
  <c r="AA23" i="8"/>
  <c r="R24" i="8"/>
  <c r="S24" i="8"/>
  <c r="T24" i="8"/>
  <c r="U24" i="8"/>
  <c r="V24" i="8"/>
  <c r="X24" i="8"/>
  <c r="Y24" i="8"/>
  <c r="AA24" i="8"/>
  <c r="R25" i="8"/>
  <c r="S25" i="8"/>
  <c r="T25" i="8"/>
  <c r="U25" i="8"/>
  <c r="V25" i="8"/>
  <c r="X25" i="8"/>
  <c r="Y25" i="8"/>
  <c r="AA25" i="8"/>
  <c r="R26" i="8"/>
  <c r="S26" i="8"/>
  <c r="T26" i="8"/>
  <c r="U26" i="8"/>
  <c r="V26" i="8"/>
  <c r="X26" i="8"/>
  <c r="Y26" i="8"/>
  <c r="AA26" i="8"/>
  <c r="R27" i="8"/>
  <c r="S27" i="8"/>
  <c r="T27" i="8"/>
  <c r="U27" i="8"/>
  <c r="V27" i="8"/>
  <c r="X27" i="8"/>
  <c r="Y27" i="8"/>
  <c r="AA27" i="8"/>
  <c r="R28" i="8"/>
  <c r="S28" i="8"/>
  <c r="T28" i="8"/>
  <c r="U28" i="8"/>
  <c r="V28" i="8"/>
  <c r="X28" i="8"/>
  <c r="Y28" i="8"/>
  <c r="AA28" i="8"/>
  <c r="R29" i="8"/>
  <c r="S29" i="8"/>
  <c r="T29" i="8"/>
  <c r="U29" i="8"/>
  <c r="V29" i="8"/>
  <c r="X29" i="8"/>
  <c r="Y29" i="8"/>
  <c r="AA29" i="8"/>
  <c r="R30" i="8"/>
  <c r="S30" i="8"/>
  <c r="T30" i="8"/>
  <c r="U30" i="8"/>
  <c r="V30" i="8"/>
  <c r="X30" i="8"/>
  <c r="Y30" i="8"/>
  <c r="AA30" i="8"/>
  <c r="R31" i="8"/>
  <c r="S31" i="8"/>
  <c r="T31" i="8"/>
  <c r="U31" i="8"/>
  <c r="V31" i="8"/>
  <c r="X31" i="8"/>
  <c r="Y31" i="8"/>
  <c r="AA31" i="8"/>
  <c r="R32" i="8"/>
  <c r="S32" i="8"/>
  <c r="T32" i="8"/>
  <c r="U32" i="8"/>
  <c r="V32" i="8"/>
  <c r="X32" i="8"/>
  <c r="Y32" i="8"/>
  <c r="AA32" i="8"/>
  <c r="R33" i="8"/>
  <c r="S33" i="8"/>
  <c r="T33" i="8"/>
  <c r="U33" i="8"/>
  <c r="V33" i="8"/>
  <c r="X33" i="8"/>
  <c r="Y33" i="8"/>
  <c r="AA33" i="8"/>
  <c r="R34" i="8"/>
  <c r="S34" i="8"/>
  <c r="T34" i="8"/>
  <c r="U34" i="8"/>
  <c r="V34" i="8"/>
  <c r="X34" i="8"/>
  <c r="Y34" i="8"/>
  <c r="AA34" i="8"/>
  <c r="R35" i="8"/>
  <c r="S35" i="8"/>
  <c r="T35" i="8"/>
  <c r="U35" i="8"/>
  <c r="V35" i="8"/>
  <c r="X35" i="8"/>
  <c r="Y35" i="8"/>
  <c r="AA35" i="8"/>
  <c r="R36" i="8"/>
  <c r="S36" i="8"/>
  <c r="T36" i="8"/>
  <c r="U36" i="8"/>
  <c r="V36" i="8"/>
  <c r="X36" i="8"/>
  <c r="Y36" i="8"/>
  <c r="AA36" i="8"/>
  <c r="R37" i="8"/>
  <c r="S37" i="8"/>
  <c r="T37" i="8"/>
  <c r="U37" i="8"/>
  <c r="V37" i="8"/>
  <c r="X37" i="8"/>
  <c r="Y37" i="8"/>
  <c r="AA37" i="8"/>
  <c r="R38" i="8"/>
  <c r="S38" i="8"/>
  <c r="T38" i="8"/>
  <c r="U38" i="8"/>
  <c r="V38" i="8"/>
  <c r="X38" i="8"/>
  <c r="Y38" i="8"/>
  <c r="AA38" i="8"/>
  <c r="R39" i="8"/>
  <c r="S39" i="8"/>
  <c r="T39" i="8"/>
  <c r="U39" i="8"/>
  <c r="V39" i="8"/>
  <c r="X39" i="8"/>
  <c r="Y39" i="8"/>
  <c r="AA39" i="8"/>
  <c r="R40" i="8"/>
  <c r="S40" i="8"/>
  <c r="T40" i="8"/>
  <c r="U40" i="8"/>
  <c r="V40" i="8"/>
  <c r="X40" i="8"/>
  <c r="Y40" i="8"/>
  <c r="AA40" i="8"/>
  <c r="R41" i="8"/>
  <c r="S41" i="8"/>
  <c r="T41" i="8"/>
  <c r="U41" i="8"/>
  <c r="V41" i="8"/>
  <c r="X41" i="8"/>
  <c r="Y41" i="8"/>
  <c r="AA41" i="8"/>
  <c r="R42" i="8"/>
  <c r="S42" i="8"/>
  <c r="T42" i="8"/>
  <c r="U42" i="8"/>
  <c r="V42" i="8"/>
  <c r="X42" i="8"/>
  <c r="Y42" i="8"/>
  <c r="AA42" i="8"/>
  <c r="R43" i="8"/>
  <c r="S43" i="8"/>
  <c r="T43" i="8"/>
  <c r="U43" i="8"/>
  <c r="V43" i="8"/>
  <c r="X43" i="8"/>
  <c r="Y43" i="8"/>
  <c r="AA43" i="8"/>
  <c r="R44" i="8"/>
  <c r="S44" i="8"/>
  <c r="T44" i="8"/>
  <c r="U44" i="8"/>
  <c r="V44" i="8"/>
  <c r="X44" i="8"/>
  <c r="Y44" i="8"/>
  <c r="AA44" i="8"/>
  <c r="R45" i="8"/>
  <c r="S45" i="8"/>
  <c r="T45" i="8"/>
  <c r="U45" i="8"/>
  <c r="V45" i="8"/>
  <c r="X45" i="8"/>
  <c r="Y45" i="8"/>
  <c r="AA45" i="8"/>
  <c r="X4" i="8"/>
  <c r="Y4" i="8"/>
  <c r="AA4" i="8"/>
  <c r="E68" i="8"/>
  <c r="O9" i="28" s="1"/>
  <c r="F68" i="8"/>
  <c r="S10" i="34" s="1"/>
  <c r="G68" i="8"/>
  <c r="H68" i="8"/>
  <c r="I68" i="8"/>
  <c r="J68" i="8"/>
  <c r="O14" i="28" s="1"/>
  <c r="K68" i="8"/>
  <c r="L68" i="8"/>
  <c r="M68" i="8"/>
  <c r="E67" i="8"/>
  <c r="F67" i="8"/>
  <c r="G67" i="8"/>
  <c r="H67" i="8"/>
  <c r="I67" i="8"/>
  <c r="J67" i="8"/>
  <c r="K67" i="8"/>
  <c r="L67" i="8"/>
  <c r="M67" i="8"/>
  <c r="N67" i="8"/>
  <c r="BF45" i="8" s="1"/>
  <c r="O67" i="8"/>
  <c r="BG17" i="8" s="1"/>
  <c r="D67" i="8"/>
  <c r="AJ5" i="37" l="1"/>
  <c r="AY5" i="37" s="1"/>
  <c r="AS6" i="37"/>
  <c r="BG6" i="37" s="1"/>
  <c r="AK8" i="37"/>
  <c r="AZ8" i="37" s="1"/>
  <c r="AJ10" i="37"/>
  <c r="AY10" i="37" s="1"/>
  <c r="AN11" i="37"/>
  <c r="BC11" i="37" s="1"/>
  <c r="AO12" i="37"/>
  <c r="AR13" i="37"/>
  <c r="BF13" i="37" s="1"/>
  <c r="AJ15" i="37"/>
  <c r="AY15" i="37" s="1"/>
  <c r="AN16" i="37"/>
  <c r="BC16" i="37" s="1"/>
  <c r="AO17" i="37"/>
  <c r="AS18" i="37"/>
  <c r="BG18" i="37" s="1"/>
  <c r="AK20" i="37"/>
  <c r="AZ20" i="37" s="1"/>
  <c r="AO21" i="37"/>
  <c r="AS22" i="37"/>
  <c r="BG22" i="37" s="1"/>
  <c r="AJ24" i="37"/>
  <c r="AX24" i="37" s="1"/>
  <c r="AL25" i="37"/>
  <c r="BA25" i="37" s="1"/>
  <c r="AO26" i="37"/>
  <c r="AR27" i="37"/>
  <c r="BF27" i="37" s="1"/>
  <c r="AJ29" i="37"/>
  <c r="AY29" i="37" s="1"/>
  <c r="AN30" i="37"/>
  <c r="BC30" i="37" s="1"/>
  <c r="AR31" i="37"/>
  <c r="BF31" i="37" s="1"/>
  <c r="AK35" i="37"/>
  <c r="AZ35" i="37" s="1"/>
  <c r="AO36" i="37"/>
  <c r="AR37" i="37"/>
  <c r="BF37" i="37" s="1"/>
  <c r="AS39" i="37"/>
  <c r="BG39" i="37" s="1"/>
  <c r="AJ41" i="37"/>
  <c r="AN42" i="37"/>
  <c r="BC42" i="37" s="1"/>
  <c r="AR43" i="37"/>
  <c r="BF43" i="37" s="1"/>
  <c r="AH45" i="37"/>
  <c r="AV45" i="37" s="1"/>
  <c r="AS45" i="37"/>
  <c r="BG45" i="37" s="1"/>
  <c r="AK7" i="37"/>
  <c r="AZ7" i="37" s="1"/>
  <c r="AS12" i="37"/>
  <c r="BG12" i="37" s="1"/>
  <c r="AS17" i="37"/>
  <c r="BG17" i="37" s="1"/>
  <c r="AO25" i="37"/>
  <c r="AN41" i="37"/>
  <c r="BC41" i="37" s="1"/>
  <c r="AJ4" i="37"/>
  <c r="AX4" i="37" s="1"/>
  <c r="AO10" i="37"/>
  <c r="AN15" i="37"/>
  <c r="BC15" i="37" s="1"/>
  <c r="AO20" i="37"/>
  <c r="AN24" i="37"/>
  <c r="BC24" i="37" s="1"/>
  <c r="AJ28" i="37"/>
  <c r="AY28" i="37" s="1"/>
  <c r="AJ32" i="37"/>
  <c r="AY32" i="37" s="1"/>
  <c r="AK34" i="37"/>
  <c r="AZ34" i="37" s="1"/>
  <c r="AS36" i="37"/>
  <c r="BG36" i="37" s="1"/>
  <c r="AJ44" i="37"/>
  <c r="AX44" i="37" s="1"/>
  <c r="AK4" i="37"/>
  <c r="AY4" i="37" s="1"/>
  <c r="AN5" i="37"/>
  <c r="BC5" i="37" s="1"/>
  <c r="AN7" i="37"/>
  <c r="BC7" i="37" s="1"/>
  <c r="AS8" i="37"/>
  <c r="BG8" i="37" s="1"/>
  <c r="AR10" i="37"/>
  <c r="BF10" i="37" s="1"/>
  <c r="AR11" i="37"/>
  <c r="BF11" i="37" s="1"/>
  <c r="AJ13" i="37"/>
  <c r="AY13" i="37" s="1"/>
  <c r="AK14" i="37"/>
  <c r="AZ14" i="37" s="1"/>
  <c r="AO15" i="37"/>
  <c r="AS16" i="37"/>
  <c r="BG16" i="37" s="1"/>
  <c r="AJ18" i="37"/>
  <c r="AY18" i="37" s="1"/>
  <c r="AN19" i="37"/>
  <c r="BC19" i="37" s="1"/>
  <c r="AR20" i="37"/>
  <c r="BF20" i="37" s="1"/>
  <c r="AJ22" i="37"/>
  <c r="AO24" i="37"/>
  <c r="AR25" i="37"/>
  <c r="BF25" i="37" s="1"/>
  <c r="AJ27" i="37"/>
  <c r="AY27" i="37" s="1"/>
  <c r="AK28" i="37"/>
  <c r="AZ28" i="37" s="1"/>
  <c r="AO29" i="37"/>
  <c r="AS30" i="37"/>
  <c r="BG30" i="37" s="1"/>
  <c r="AK32" i="37"/>
  <c r="AZ32" i="37" s="1"/>
  <c r="AN34" i="37"/>
  <c r="BC34" i="37" s="1"/>
  <c r="AR35" i="37"/>
  <c r="BF35" i="37" s="1"/>
  <c r="AJ39" i="37"/>
  <c r="AX39" i="37" s="1"/>
  <c r="AS42" i="37"/>
  <c r="BG42" i="37" s="1"/>
  <c r="AK44" i="37"/>
  <c r="AZ44" i="37" s="1"/>
  <c r="AP23" i="37"/>
  <c r="BD23" i="37" s="1"/>
  <c r="AD16" i="37"/>
  <c r="AO8" i="37"/>
  <c r="AJ14" i="37"/>
  <c r="AK19" i="37"/>
  <c r="AZ19" i="37" s="1"/>
  <c r="AK23" i="37"/>
  <c r="AZ23" i="37" s="1"/>
  <c r="AS26" i="37"/>
  <c r="BG26" i="37" s="1"/>
  <c r="AR30" i="37"/>
  <c r="BF30" i="37" s="1"/>
  <c r="AO35" i="37"/>
  <c r="AR42" i="37"/>
  <c r="BF42" i="37" s="1"/>
  <c r="AK45" i="37"/>
  <c r="AZ45" i="37" s="1"/>
  <c r="AO6" i="37"/>
  <c r="AN4" i="37"/>
  <c r="BB4" i="37" s="1"/>
  <c r="AO5" i="37"/>
  <c r="AO7" i="37"/>
  <c r="AJ9" i="37"/>
  <c r="AY9" i="37" s="1"/>
  <c r="AS10" i="37"/>
  <c r="BG10" i="37" s="1"/>
  <c r="AS11" i="37"/>
  <c r="BG11" i="37" s="1"/>
  <c r="AK13" i="37"/>
  <c r="AZ13" i="37" s="1"/>
  <c r="AN14" i="37"/>
  <c r="BC14" i="37" s="1"/>
  <c r="AR15" i="37"/>
  <c r="BF15" i="37" s="1"/>
  <c r="AK18" i="37"/>
  <c r="AZ18" i="37" s="1"/>
  <c r="AO19" i="37"/>
  <c r="AS20" i="37"/>
  <c r="BG20" i="37" s="1"/>
  <c r="AK22" i="37"/>
  <c r="AZ22" i="37" s="1"/>
  <c r="AN23" i="37"/>
  <c r="BC23" i="37" s="1"/>
  <c r="AR24" i="37"/>
  <c r="BF24" i="37" s="1"/>
  <c r="AS25" i="37"/>
  <c r="BG25" i="37" s="1"/>
  <c r="AK27" i="37"/>
  <c r="AZ27" i="37" s="1"/>
  <c r="AN28" i="37"/>
  <c r="BC28" i="37" s="1"/>
  <c r="AR29" i="37"/>
  <c r="BF29" i="37" s="1"/>
  <c r="AJ31" i="37"/>
  <c r="AY31" i="37" s="1"/>
  <c r="AN32" i="37"/>
  <c r="BC32" i="37" s="1"/>
  <c r="AO34" i="37"/>
  <c r="AS35" i="37"/>
  <c r="BG35" i="37" s="1"/>
  <c r="AJ37" i="37"/>
  <c r="AK39" i="37"/>
  <c r="AZ39" i="37" s="1"/>
  <c r="AR41" i="37"/>
  <c r="BF41" i="37" s="1"/>
  <c r="AJ43" i="37"/>
  <c r="AX43" i="37" s="1"/>
  <c r="AN44" i="37"/>
  <c r="BC44" i="37" s="1"/>
  <c r="AN45" i="37"/>
  <c r="BC45" i="37" s="1"/>
  <c r="AL5" i="37"/>
  <c r="BA5" i="37" s="1"/>
  <c r="AP11" i="37"/>
  <c r="BD11" i="37" s="1"/>
  <c r="AR16" i="37"/>
  <c r="BF16" i="37" s="1"/>
  <c r="AS21" i="37"/>
  <c r="BG21" i="37" s="1"/>
  <c r="AN29" i="37"/>
  <c r="BC29" i="37" s="1"/>
  <c r="AO4" i="37"/>
  <c r="BC4" i="37" s="1"/>
  <c r="AR5" i="37"/>
  <c r="BF5" i="37" s="1"/>
  <c r="AR7" i="37"/>
  <c r="BF7" i="37" s="1"/>
  <c r="AK9" i="37"/>
  <c r="AZ9" i="37" s="1"/>
  <c r="AH11" i="37"/>
  <c r="AV11" i="37" s="1"/>
  <c r="AJ12" i="37"/>
  <c r="AX12" i="37" s="1"/>
  <c r="AN13" i="37"/>
  <c r="BC13" i="37" s="1"/>
  <c r="AO14" i="37"/>
  <c r="AS15" i="37"/>
  <c r="BG15" i="37" s="1"/>
  <c r="AJ17" i="37"/>
  <c r="AY17" i="37" s="1"/>
  <c r="AN18" i="37"/>
  <c r="BC18" i="37" s="1"/>
  <c r="AR19" i="37"/>
  <c r="BF19" i="37" s="1"/>
  <c r="AJ21" i="37"/>
  <c r="AY21" i="37" s="1"/>
  <c r="AN22" i="37"/>
  <c r="BC22" i="37" s="1"/>
  <c r="AO23" i="37"/>
  <c r="AS24" i="37"/>
  <c r="BG24" i="37" s="1"/>
  <c r="AJ26" i="37"/>
  <c r="AY26" i="37" s="1"/>
  <c r="AO28" i="37"/>
  <c r="AS29" i="37"/>
  <c r="BG29" i="37" s="1"/>
  <c r="AK31" i="37"/>
  <c r="AZ31" i="37" s="1"/>
  <c r="AO32" i="37"/>
  <c r="AR34" i="37"/>
  <c r="BF34" i="37" s="1"/>
  <c r="AJ36" i="37"/>
  <c r="AX36" i="37" s="1"/>
  <c r="AK37" i="37"/>
  <c r="AZ37" i="37" s="1"/>
  <c r="AN39" i="37"/>
  <c r="BC39" i="37" s="1"/>
  <c r="AO44" i="37"/>
  <c r="AO45" i="37"/>
  <c r="AR9" i="37"/>
  <c r="BF9" i="37" s="1"/>
  <c r="AJ42" i="37"/>
  <c r="AX42" i="37" s="1"/>
  <c r="AN43" i="37"/>
  <c r="BC43" i="37" s="1"/>
  <c r="AR44" i="37"/>
  <c r="BF44" i="37" s="1"/>
  <c r="AM4" i="37"/>
  <c r="BA4" i="37" s="1"/>
  <c r="AI6" i="37"/>
  <c r="AW6" i="37" s="1"/>
  <c r="AM10" i="37"/>
  <c r="BB10" i="37" s="1"/>
  <c r="AI12" i="37"/>
  <c r="AW12" i="37" s="1"/>
  <c r="AI15" i="37"/>
  <c r="AW15" i="37" s="1"/>
  <c r="AM21" i="37"/>
  <c r="BB21" i="37" s="1"/>
  <c r="AM25" i="37"/>
  <c r="BB25" i="37" s="1"/>
  <c r="AQ31" i="37"/>
  <c r="BE31" i="37" s="1"/>
  <c r="AI35" i="37"/>
  <c r="AW35" i="37" s="1"/>
  <c r="AM42" i="37"/>
  <c r="BB42" i="37" s="1"/>
  <c r="AM43" i="37"/>
  <c r="BB43" i="37" s="1"/>
  <c r="AM7" i="37"/>
  <c r="BB7" i="37" s="1"/>
  <c r="AM8" i="37"/>
  <c r="BB8" i="37" s="1"/>
  <c r="AM9" i="37"/>
  <c r="BB9" i="37" s="1"/>
  <c r="AM11" i="37"/>
  <c r="BB11" i="37" s="1"/>
  <c r="AI13" i="37"/>
  <c r="AW13" i="37" s="1"/>
  <c r="AM19" i="37"/>
  <c r="BB19" i="37" s="1"/>
  <c r="AQ29" i="37"/>
  <c r="BE29" i="37" s="1"/>
  <c r="AM39" i="37"/>
  <c r="BB39" i="37" s="1"/>
  <c r="AM5" i="37"/>
  <c r="BB5" i="37" s="1"/>
  <c r="AM6" i="37"/>
  <c r="BB6" i="37" s="1"/>
  <c r="AQ10" i="37"/>
  <c r="BE10" i="37" s="1"/>
  <c r="AM17" i="37"/>
  <c r="BB17" i="37" s="1"/>
  <c r="AQ23" i="37"/>
  <c r="BE23" i="37" s="1"/>
  <c r="AQ27" i="37"/>
  <c r="BE27" i="37" s="1"/>
  <c r="AI31" i="37"/>
  <c r="AW31" i="37" s="1"/>
  <c r="AD66" i="37"/>
  <c r="AD64" i="37"/>
  <c r="AD62" i="37"/>
  <c r="AD60" i="37"/>
  <c r="AD58" i="37"/>
  <c r="AD56" i="37"/>
  <c r="AD54" i="37"/>
  <c r="AD52" i="37"/>
  <c r="AD50" i="37"/>
  <c r="AD48" i="37"/>
  <c r="AD46" i="37"/>
  <c r="AQ4" i="37"/>
  <c r="BE4" i="37" s="1"/>
  <c r="AQ6" i="37"/>
  <c r="BE6" i="37" s="1"/>
  <c r="AQ7" i="37"/>
  <c r="BE7" i="37" s="1"/>
  <c r="AQ9" i="37"/>
  <c r="BE9" i="37" s="1"/>
  <c r="AM12" i="37"/>
  <c r="BB12" i="37" s="1"/>
  <c r="AM15" i="37"/>
  <c r="BB15" i="37" s="1"/>
  <c r="AQ21" i="37"/>
  <c r="BE21" i="37" s="1"/>
  <c r="AQ25" i="37"/>
  <c r="BE25" i="37" s="1"/>
  <c r="AI29" i="37"/>
  <c r="AW29" i="37" s="1"/>
  <c r="AM35" i="37"/>
  <c r="BB35" i="37" s="1"/>
  <c r="AQ42" i="37"/>
  <c r="BE42" i="37" s="1"/>
  <c r="AQ45" i="37"/>
  <c r="BE45" i="37" s="1"/>
  <c r="AM13" i="37"/>
  <c r="BB13" i="37" s="1"/>
  <c r="AQ19" i="37"/>
  <c r="BE19" i="37" s="1"/>
  <c r="AI23" i="37"/>
  <c r="AW23" i="37" s="1"/>
  <c r="AI25" i="37"/>
  <c r="AW25" i="37" s="1"/>
  <c r="AI27" i="37"/>
  <c r="AW27" i="37" s="1"/>
  <c r="AQ39" i="37"/>
  <c r="BE39" i="37" s="1"/>
  <c r="AI45" i="37"/>
  <c r="AW45" i="37" s="1"/>
  <c r="AQ8" i="37"/>
  <c r="BE8" i="37" s="1"/>
  <c r="AI4" i="37"/>
  <c r="AW4" i="37" s="1"/>
  <c r="AQ5" i="37"/>
  <c r="BE5" i="37" s="1"/>
  <c r="AI7" i="37"/>
  <c r="AW7" i="37" s="1"/>
  <c r="AI10" i="37"/>
  <c r="AW10" i="37" s="1"/>
  <c r="AQ11" i="37"/>
  <c r="BE11" i="37" s="1"/>
  <c r="AQ17" i="37"/>
  <c r="BE17" i="37" s="1"/>
  <c r="AI21" i="37"/>
  <c r="AW21" i="37" s="1"/>
  <c r="AM31" i="37"/>
  <c r="BB31" i="37" s="1"/>
  <c r="AI42" i="37"/>
  <c r="AW42" i="37" s="1"/>
  <c r="AK6" i="37"/>
  <c r="AZ6" i="37" s="1"/>
  <c r="AI5" i="37"/>
  <c r="AW5" i="37" s="1"/>
  <c r="AI8" i="37"/>
  <c r="AW8" i="37" s="1"/>
  <c r="AI9" i="37"/>
  <c r="AW9" i="37" s="1"/>
  <c r="AI11" i="37"/>
  <c r="AW11" i="37" s="1"/>
  <c r="AQ12" i="37"/>
  <c r="BE12" i="37" s="1"/>
  <c r="AQ15" i="37"/>
  <c r="BE15" i="37" s="1"/>
  <c r="AI19" i="37"/>
  <c r="AW19" i="37" s="1"/>
  <c r="AQ35" i="37"/>
  <c r="BE35" i="37" s="1"/>
  <c r="AI41" i="37"/>
  <c r="AW41" i="37" s="1"/>
  <c r="AD65" i="37"/>
  <c r="AD63" i="37"/>
  <c r="AD61" i="37"/>
  <c r="AD59" i="37"/>
  <c r="AD57" i="37"/>
  <c r="AD55" i="37"/>
  <c r="AD53" i="37"/>
  <c r="AD51" i="37"/>
  <c r="AD49" i="37"/>
  <c r="AD47" i="37"/>
  <c r="AS10" i="36"/>
  <c r="BG10" i="36" s="1"/>
  <c r="AH8" i="36"/>
  <c r="AV8" i="36" s="1"/>
  <c r="AH9" i="36"/>
  <c r="AV9" i="36" s="1"/>
  <c r="AS12" i="36"/>
  <c r="BG12" i="36" s="1"/>
  <c r="AS44" i="36"/>
  <c r="BG44" i="36" s="1"/>
  <c r="AS39" i="36"/>
  <c r="BG39" i="36" s="1"/>
  <c r="AS42" i="36"/>
  <c r="BG42" i="36" s="1"/>
  <c r="AL31" i="36"/>
  <c r="BA31" i="36" s="1"/>
  <c r="AL32" i="36"/>
  <c r="BA32" i="36" s="1"/>
  <c r="AK34" i="36"/>
  <c r="AZ34" i="36" s="1"/>
  <c r="AJ35" i="36"/>
  <c r="AY35" i="36" s="1"/>
  <c r="AJ36" i="36"/>
  <c r="AX36" i="36" s="1"/>
  <c r="AP12" i="36"/>
  <c r="BD12" i="36" s="1"/>
  <c r="AK21" i="36"/>
  <c r="AZ21" i="36" s="1"/>
  <c r="AP28" i="36"/>
  <c r="BD28" i="36" s="1"/>
  <c r="AS4" i="36"/>
  <c r="BG4" i="36" s="1"/>
  <c r="AH7" i="36"/>
  <c r="AV7" i="36" s="1"/>
  <c r="AK31" i="36"/>
  <c r="AZ31" i="36" s="1"/>
  <c r="AL8" i="36"/>
  <c r="BA8" i="36" s="1"/>
  <c r="AO9" i="36"/>
  <c r="AH6" i="36"/>
  <c r="AV6" i="36" s="1"/>
  <c r="AM7" i="36"/>
  <c r="BB7" i="36" s="1"/>
  <c r="AO8" i="36"/>
  <c r="AO17" i="36"/>
  <c r="AP20" i="36"/>
  <c r="BD20" i="36" s="1"/>
  <c r="AJ23" i="36"/>
  <c r="AY23" i="36" s="1"/>
  <c r="AH24" i="36"/>
  <c r="AV24" i="36" s="1"/>
  <c r="AH30" i="36"/>
  <c r="AV30" i="36" s="1"/>
  <c r="AR31" i="36"/>
  <c r="BF31" i="36" s="1"/>
  <c r="AQ32" i="36"/>
  <c r="BE32" i="36" s="1"/>
  <c r="AL34" i="36"/>
  <c r="BA34" i="36" s="1"/>
  <c r="AL35" i="36"/>
  <c r="BA35" i="36" s="1"/>
  <c r="AK36" i="36"/>
  <c r="AZ36" i="36" s="1"/>
  <c r="AJ37" i="36"/>
  <c r="AY37" i="36" s="1"/>
  <c r="AJ39" i="36"/>
  <c r="AY39" i="36" s="1"/>
  <c r="AH13" i="36"/>
  <c r="AP13" i="36"/>
  <c r="AH18" i="36"/>
  <c r="AV18" i="36" s="1"/>
  <c r="AP14" i="36"/>
  <c r="BD14" i="36" s="1"/>
  <c r="AH17" i="36"/>
  <c r="AV17" i="36" s="1"/>
  <c r="AL7" i="36"/>
  <c r="BA7" i="36" s="1"/>
  <c r="AL17" i="36"/>
  <c r="BA17" i="36" s="1"/>
  <c r="AS6" i="36"/>
  <c r="BG6" i="36" s="1"/>
  <c r="AP7" i="36"/>
  <c r="BD7" i="36" s="1"/>
  <c r="AP8" i="36"/>
  <c r="BD8" i="36" s="1"/>
  <c r="AP17" i="36"/>
  <c r="BD17" i="36" s="1"/>
  <c r="AH19" i="36"/>
  <c r="AV19" i="36" s="1"/>
  <c r="AK23" i="36"/>
  <c r="AZ23" i="36" s="1"/>
  <c r="AL24" i="36"/>
  <c r="BA24" i="36" s="1"/>
  <c r="AH25" i="36"/>
  <c r="AV25" i="36" s="1"/>
  <c r="AL26" i="36"/>
  <c r="BA26" i="36" s="1"/>
  <c r="AP30" i="36"/>
  <c r="BD30" i="36" s="1"/>
  <c r="AS31" i="36"/>
  <c r="BG31" i="36" s="1"/>
  <c r="AR32" i="36"/>
  <c r="BF32" i="36" s="1"/>
  <c r="AR34" i="36"/>
  <c r="BF34" i="36" s="1"/>
  <c r="AQ35" i="36"/>
  <c r="BE35" i="36" s="1"/>
  <c r="AL36" i="36"/>
  <c r="BA36" i="36" s="1"/>
  <c r="AL37" i="36"/>
  <c r="BA37" i="36" s="1"/>
  <c r="AK39" i="36"/>
  <c r="AZ39" i="36" s="1"/>
  <c r="AJ41" i="36"/>
  <c r="AY41" i="36" s="1"/>
  <c r="AJ42" i="36"/>
  <c r="AY42" i="36" s="1"/>
  <c r="AH14" i="36"/>
  <c r="AV14" i="36" s="1"/>
  <c r="AP19" i="36"/>
  <c r="BD19" i="36" s="1"/>
  <c r="AK22" i="36"/>
  <c r="AZ22" i="36" s="1"/>
  <c r="AL23" i="36"/>
  <c r="BA23" i="36" s="1"/>
  <c r="AL25" i="36"/>
  <c r="BA25" i="36" s="1"/>
  <c r="AP26" i="36"/>
  <c r="BD26" i="36" s="1"/>
  <c r="AS34" i="36"/>
  <c r="BG34" i="36" s="1"/>
  <c r="AQ37" i="36"/>
  <c r="BE37" i="36" s="1"/>
  <c r="AL39" i="36"/>
  <c r="BA39" i="36" s="1"/>
  <c r="AK42" i="36"/>
  <c r="AZ42" i="36" s="1"/>
  <c r="AJ44" i="36"/>
  <c r="AX44" i="36" s="1"/>
  <c r="AM4" i="36"/>
  <c r="BA4" i="36" s="1"/>
  <c r="AM8" i="36"/>
  <c r="BB8" i="36" s="1"/>
  <c r="AK9" i="36"/>
  <c r="AZ9" i="36" s="1"/>
  <c r="AQ16" i="36"/>
  <c r="BE16" i="36" s="1"/>
  <c r="AO22" i="36"/>
  <c r="AK26" i="36"/>
  <c r="AZ26" i="36" s="1"/>
  <c r="AI31" i="36"/>
  <c r="AW31" i="36" s="1"/>
  <c r="AM32" i="36"/>
  <c r="BB32" i="36" s="1"/>
  <c r="AI34" i="36"/>
  <c r="AW34" i="36" s="1"/>
  <c r="AM35" i="36"/>
  <c r="BB35" i="36" s="1"/>
  <c r="AI36" i="36"/>
  <c r="AW36" i="36" s="1"/>
  <c r="AM37" i="36"/>
  <c r="BB37" i="36" s="1"/>
  <c r="AI39" i="36"/>
  <c r="AW39" i="36" s="1"/>
  <c r="AM41" i="36"/>
  <c r="BB41" i="36" s="1"/>
  <c r="AI42" i="36"/>
  <c r="AW42" i="36" s="1"/>
  <c r="AM43" i="36"/>
  <c r="BB43" i="36" s="1"/>
  <c r="AI44" i="36"/>
  <c r="AW44" i="36" s="1"/>
  <c r="AM45" i="36"/>
  <c r="BB45" i="36" s="1"/>
  <c r="AD17" i="36"/>
  <c r="AI19" i="36"/>
  <c r="AW19" i="36" s="1"/>
  <c r="AS25" i="36"/>
  <c r="BG25" i="36" s="1"/>
  <c r="AQ26" i="36"/>
  <c r="BE26" i="36" s="1"/>
  <c r="AO30" i="36"/>
  <c r="AS32" i="36"/>
  <c r="BG32" i="36" s="1"/>
  <c r="AS35" i="36"/>
  <c r="BG35" i="36" s="1"/>
  <c r="AS37" i="36"/>
  <c r="BG37" i="36" s="1"/>
  <c r="AS41" i="36"/>
  <c r="BG41" i="36" s="1"/>
  <c r="AS43" i="36"/>
  <c r="BG43" i="36" s="1"/>
  <c r="AS45" i="36"/>
  <c r="BG45" i="36" s="1"/>
  <c r="AO13" i="36"/>
  <c r="AI17" i="36"/>
  <c r="AW17" i="36" s="1"/>
  <c r="AO19" i="36"/>
  <c r="AK20" i="36"/>
  <c r="AZ20" i="36" s="1"/>
  <c r="AK29" i="36"/>
  <c r="AZ29" i="36" s="1"/>
  <c r="AM31" i="36"/>
  <c r="BB31" i="36" s="1"/>
  <c r="AI32" i="36"/>
  <c r="AW32" i="36" s="1"/>
  <c r="AM34" i="36"/>
  <c r="BB34" i="36" s="1"/>
  <c r="AI35" i="36"/>
  <c r="AW35" i="36" s="1"/>
  <c r="AM36" i="36"/>
  <c r="BB36" i="36" s="1"/>
  <c r="AI37" i="36"/>
  <c r="AW37" i="36" s="1"/>
  <c r="AM39" i="36"/>
  <c r="BB39" i="36" s="1"/>
  <c r="AI41" i="36"/>
  <c r="AW41" i="36" s="1"/>
  <c r="AM42" i="36"/>
  <c r="BB42" i="36" s="1"/>
  <c r="AI43" i="36"/>
  <c r="AW43" i="36" s="1"/>
  <c r="AM44" i="36"/>
  <c r="BB44" i="36" s="1"/>
  <c r="AI45" i="36"/>
  <c r="AW45" i="36" s="1"/>
  <c r="AI6" i="36"/>
  <c r="AW6" i="36" s="1"/>
  <c r="AK7" i="36"/>
  <c r="AZ7" i="36" s="1"/>
  <c r="AK18" i="36"/>
  <c r="AZ18" i="36" s="1"/>
  <c r="AQ31" i="36"/>
  <c r="BE31" i="36" s="1"/>
  <c r="AQ34" i="36"/>
  <c r="BE34" i="36" s="1"/>
  <c r="AQ36" i="36"/>
  <c r="BE36" i="36" s="1"/>
  <c r="AQ39" i="36"/>
  <c r="BE39" i="36" s="1"/>
  <c r="AQ42" i="36"/>
  <c r="BE42" i="36" s="1"/>
  <c r="AQ44" i="36"/>
  <c r="BE44" i="36" s="1"/>
  <c r="AM5" i="36"/>
  <c r="BB5" i="36" s="1"/>
  <c r="AO6" i="36"/>
  <c r="AI8" i="36"/>
  <c r="AW8" i="36" s="1"/>
  <c r="AO10" i="36"/>
  <c r="AO18" i="36"/>
  <c r="AQ19" i="36"/>
  <c r="BE19" i="36" s="1"/>
  <c r="AK32" i="36"/>
  <c r="AZ32" i="36" s="1"/>
  <c r="AK35" i="36"/>
  <c r="AZ35" i="36" s="1"/>
  <c r="AK37" i="36"/>
  <c r="AZ37" i="36" s="1"/>
  <c r="AK41" i="36"/>
  <c r="AZ41" i="36" s="1"/>
  <c r="AK43" i="36"/>
  <c r="AZ43" i="36" s="1"/>
  <c r="AH4" i="8"/>
  <c r="BC45" i="8"/>
  <c r="BA45" i="8"/>
  <c r="AW17" i="8"/>
  <c r="BE17" i="8"/>
  <c r="AV17" i="8"/>
  <c r="BF17" i="8"/>
  <c r="AL7" i="37"/>
  <c r="BA7" i="37" s="1"/>
  <c r="AL13" i="37"/>
  <c r="BA13" i="37" s="1"/>
  <c r="AH21" i="37"/>
  <c r="AV21" i="37" s="1"/>
  <c r="AP21" i="37"/>
  <c r="BD21" i="37" s="1"/>
  <c r="AP36" i="37"/>
  <c r="BD36" i="37" s="1"/>
  <c r="AL16" i="37"/>
  <c r="BA16" i="37" s="1"/>
  <c r="AL17" i="37"/>
  <c r="BA17" i="37" s="1"/>
  <c r="AH5" i="37"/>
  <c r="AV5" i="37" s="1"/>
  <c r="AP5" i="37"/>
  <c r="BD5" i="37" s="1"/>
  <c r="AL11" i="37"/>
  <c r="BA11" i="37" s="1"/>
  <c r="AL20" i="37"/>
  <c r="BA20" i="37" s="1"/>
  <c r="AH25" i="37"/>
  <c r="AV25" i="37" s="1"/>
  <c r="AP25" i="37"/>
  <c r="BD25" i="37" s="1"/>
  <c r="AL45" i="37"/>
  <c r="BA45" i="37" s="1"/>
  <c r="AD45" i="37"/>
  <c r="AD17" i="37"/>
  <c r="AH7" i="37"/>
  <c r="AV7" i="37" s="1"/>
  <c r="AP7" i="37"/>
  <c r="BD7" i="37" s="1"/>
  <c r="AH13" i="37"/>
  <c r="AV13" i="37" s="1"/>
  <c r="AP13" i="37"/>
  <c r="BD13" i="37" s="1"/>
  <c r="AL21" i="37"/>
  <c r="BA21" i="37" s="1"/>
  <c r="AH17" i="37"/>
  <c r="AV17" i="37" s="1"/>
  <c r="AP17" i="37"/>
  <c r="BD17" i="37" s="1"/>
  <c r="AL24" i="37"/>
  <c r="BA24" i="37" s="1"/>
  <c r="AO20" i="36"/>
  <c r="AJ25" i="36"/>
  <c r="AY25" i="36" s="1"/>
  <c r="AS30" i="36"/>
  <c r="BG30" i="36" s="1"/>
  <c r="AS18" i="36"/>
  <c r="BG18" i="36" s="1"/>
  <c r="AO21" i="36"/>
  <c r="AN23" i="36"/>
  <c r="BC23" i="36" s="1"/>
  <c r="AI30" i="36"/>
  <c r="AW30" i="36" s="1"/>
  <c r="AI13" i="36"/>
  <c r="AW13" i="36" s="1"/>
  <c r="AQ30" i="36"/>
  <c r="BE30" i="36" s="1"/>
  <c r="AQ13" i="36"/>
  <c r="BE13" i="36" s="1"/>
  <c r="AN26" i="36"/>
  <c r="BC26" i="36" s="1"/>
  <c r="AS19" i="36"/>
  <c r="BG19" i="36" s="1"/>
  <c r="AK25" i="36"/>
  <c r="AZ25" i="36" s="1"/>
  <c r="AO14" i="36"/>
  <c r="AK16" i="36"/>
  <c r="AZ16" i="36" s="1"/>
  <c r="AS17" i="36"/>
  <c r="BG17" i="36" s="1"/>
  <c r="AS20" i="36"/>
  <c r="BG20" i="36" s="1"/>
  <c r="AO23" i="36"/>
  <c r="AS24" i="36"/>
  <c r="BG24" i="36" s="1"/>
  <c r="AO27" i="36"/>
  <c r="AO29" i="36"/>
  <c r="AJ30" i="36"/>
  <c r="AX30" i="36" s="1"/>
  <c r="AN31" i="36"/>
  <c r="BC31" i="36" s="1"/>
  <c r="AN32" i="36"/>
  <c r="BC32" i="36" s="1"/>
  <c r="AN34" i="36"/>
  <c r="BC34" i="36" s="1"/>
  <c r="AN35" i="36"/>
  <c r="BC35" i="36" s="1"/>
  <c r="AN36" i="36"/>
  <c r="BC36" i="36" s="1"/>
  <c r="AN37" i="36"/>
  <c r="BC37" i="36" s="1"/>
  <c r="AN39" i="36"/>
  <c r="BC39" i="36" s="1"/>
  <c r="AN41" i="36"/>
  <c r="BC41" i="36" s="1"/>
  <c r="AN42" i="36"/>
  <c r="BC42" i="36" s="1"/>
  <c r="AN43" i="36"/>
  <c r="BC43" i="36" s="1"/>
  <c r="AN44" i="36"/>
  <c r="BC44" i="36" s="1"/>
  <c r="AD45" i="36"/>
  <c r="AN45" i="36"/>
  <c r="BC45" i="36" s="1"/>
  <c r="AJ17" i="36"/>
  <c r="AY17" i="36" s="1"/>
  <c r="AJ13" i="36"/>
  <c r="AX13" i="36" s="1"/>
  <c r="AR13" i="36"/>
  <c r="AS8" i="36"/>
  <c r="BG8" i="36" s="1"/>
  <c r="AS21" i="36"/>
  <c r="BG21" i="36" s="1"/>
  <c r="AS22" i="36"/>
  <c r="BG22" i="36" s="1"/>
  <c r="AR24" i="36"/>
  <c r="BF24" i="36" s="1"/>
  <c r="AO26" i="36"/>
  <c r="AJ8" i="36"/>
  <c r="AY8" i="36" s="1"/>
  <c r="AK4" i="36"/>
  <c r="AY4" i="36" s="1"/>
  <c r="AK5" i="36"/>
  <c r="AZ5" i="36" s="1"/>
  <c r="AS7" i="36"/>
  <c r="BG7" i="36" s="1"/>
  <c r="AK8" i="36"/>
  <c r="AZ8" i="36" s="1"/>
  <c r="AK12" i="36"/>
  <c r="AZ12" i="36" s="1"/>
  <c r="AO16" i="36"/>
  <c r="AP23" i="36"/>
  <c r="BD23" i="36" s="1"/>
  <c r="AJ24" i="36"/>
  <c r="AX24" i="36" s="1"/>
  <c r="AN25" i="36"/>
  <c r="BC25" i="36" s="1"/>
  <c r="AP29" i="36"/>
  <c r="BD29" i="36" s="1"/>
  <c r="AK30" i="36"/>
  <c r="AZ30" i="36" s="1"/>
  <c r="AO31" i="36"/>
  <c r="AO32" i="36"/>
  <c r="AO34" i="36"/>
  <c r="AO35" i="36"/>
  <c r="AO36" i="36"/>
  <c r="AO37" i="36"/>
  <c r="AO39" i="36"/>
  <c r="AO41" i="36"/>
  <c r="AO42" i="36"/>
  <c r="AO43" i="36"/>
  <c r="AO44" i="36"/>
  <c r="AO45" i="36"/>
  <c r="AK17" i="36"/>
  <c r="AZ17" i="36" s="1"/>
  <c r="AK13" i="36"/>
  <c r="AZ13" i="36" s="1"/>
  <c r="AS13" i="36"/>
  <c r="BG13" i="36" s="1"/>
  <c r="AN29" i="36"/>
  <c r="BC29" i="36" s="1"/>
  <c r="AK11" i="36"/>
  <c r="AZ11" i="36" s="1"/>
  <c r="AO12" i="36"/>
  <c r="AS14" i="36"/>
  <c r="BG14" i="36" s="1"/>
  <c r="AK24" i="36"/>
  <c r="AZ24" i="36" s="1"/>
  <c r="AO25" i="36"/>
  <c r="AH26" i="36"/>
  <c r="AV26" i="36" s="1"/>
  <c r="AR26" i="36"/>
  <c r="BF26" i="36" s="1"/>
  <c r="AS29" i="36"/>
  <c r="BG29" i="36" s="1"/>
  <c r="AL30" i="36"/>
  <c r="BA30" i="36" s="1"/>
  <c r="AH31" i="36"/>
  <c r="AV31" i="36" s="1"/>
  <c r="AP31" i="36"/>
  <c r="BD31" i="36" s="1"/>
  <c r="AH32" i="36"/>
  <c r="AV32" i="36" s="1"/>
  <c r="AP32" i="36"/>
  <c r="BD32" i="36" s="1"/>
  <c r="AH34" i="36"/>
  <c r="AV34" i="36" s="1"/>
  <c r="AP34" i="36"/>
  <c r="BD34" i="36" s="1"/>
  <c r="AH35" i="36"/>
  <c r="AV35" i="36" s="1"/>
  <c r="AP35" i="36"/>
  <c r="BD35" i="36" s="1"/>
  <c r="AH36" i="36"/>
  <c r="AV36" i="36" s="1"/>
  <c r="AP36" i="36"/>
  <c r="BD36" i="36" s="1"/>
  <c r="AH37" i="36"/>
  <c r="AV37" i="36" s="1"/>
  <c r="AP37" i="36"/>
  <c r="BD37" i="36" s="1"/>
  <c r="AH39" i="36"/>
  <c r="AV39" i="36" s="1"/>
  <c r="AP39" i="36"/>
  <c r="BD39" i="36" s="1"/>
  <c r="AH41" i="36"/>
  <c r="AV41" i="36" s="1"/>
  <c r="AP41" i="36"/>
  <c r="BD41" i="36" s="1"/>
  <c r="AH42" i="36"/>
  <c r="AV42" i="36" s="1"/>
  <c r="AP42" i="36"/>
  <c r="BD42" i="36" s="1"/>
  <c r="AH43" i="36"/>
  <c r="AV43" i="36" s="1"/>
  <c r="AP43" i="36"/>
  <c r="BD43" i="36" s="1"/>
  <c r="AH44" i="36"/>
  <c r="AV44" i="36" s="1"/>
  <c r="AP44" i="36"/>
  <c r="BD44" i="36" s="1"/>
  <c r="AH45" i="36"/>
  <c r="AV45" i="36" s="1"/>
  <c r="AP45" i="36"/>
  <c r="BD45" i="36" s="1"/>
  <c r="AL13" i="36"/>
  <c r="BA13" i="36" s="1"/>
  <c r="AS9" i="36"/>
  <c r="BG9" i="36" s="1"/>
  <c r="AO7" i="36"/>
  <c r="AR17" i="36"/>
  <c r="BF17" i="36" s="1"/>
  <c r="AO4" i="36"/>
  <c r="BC4" i="36" s="1"/>
  <c r="AO5" i="36"/>
  <c r="AK6" i="36"/>
  <c r="AZ6" i="36" s="1"/>
  <c r="AJ7" i="36"/>
  <c r="AY7" i="36" s="1"/>
  <c r="AK10" i="36"/>
  <c r="AZ10" i="36" s="1"/>
  <c r="AO11" i="36"/>
  <c r="AS16" i="36"/>
  <c r="BG16" i="36" s="1"/>
  <c r="AN17" i="36"/>
  <c r="BC17" i="36" s="1"/>
  <c r="AS23" i="36"/>
  <c r="BG23" i="36" s="1"/>
  <c r="AJ26" i="36"/>
  <c r="AX26" i="36" s="1"/>
  <c r="AS26" i="36"/>
  <c r="BG26" i="36" s="1"/>
  <c r="AN30" i="36"/>
  <c r="BC30" i="36" s="1"/>
  <c r="AM13" i="36"/>
  <c r="BB13" i="36" s="1"/>
  <c r="BE45" i="8"/>
  <c r="BE11" i="8"/>
  <c r="AW45" i="8"/>
  <c r="AZ45" i="8"/>
  <c r="BA17" i="8"/>
  <c r="BB20" i="8"/>
  <c r="BB11" i="8"/>
  <c r="AD45" i="8"/>
  <c r="BB17" i="8"/>
  <c r="BB7" i="8"/>
  <c r="BG45" i="8"/>
  <c r="BD45" i="8"/>
  <c r="AX45" i="8"/>
  <c r="BC26" i="8"/>
  <c r="AV45" i="8"/>
  <c r="BB45" i="8"/>
  <c r="BB36" i="8"/>
  <c r="BB26" i="8"/>
  <c r="BD17" i="8"/>
  <c r="AI14" i="36"/>
  <c r="AW14" i="36" s="1"/>
  <c r="AI16" i="36"/>
  <c r="AW16" i="36" s="1"/>
  <c r="AI21" i="36"/>
  <c r="AW21" i="36" s="1"/>
  <c r="AQ21" i="36"/>
  <c r="BE21" i="36" s="1"/>
  <c r="AI23" i="36"/>
  <c r="AW23" i="36" s="1"/>
  <c r="AQ25" i="36"/>
  <c r="BE25" i="36" s="1"/>
  <c r="AI26" i="36"/>
  <c r="AW26" i="36" s="1"/>
  <c r="AQ27" i="36"/>
  <c r="BE27" i="36" s="1"/>
  <c r="AJ27" i="36"/>
  <c r="AY27" i="36" s="1"/>
  <c r="AJ18" i="36"/>
  <c r="AY18" i="36" s="1"/>
  <c r="AJ15" i="36"/>
  <c r="AX15" i="36" s="1"/>
  <c r="AN11" i="36"/>
  <c r="BC11" i="36" s="1"/>
  <c r="AN15" i="36"/>
  <c r="BC15" i="36" s="1"/>
  <c r="AR11" i="36"/>
  <c r="BF11" i="36" s="1"/>
  <c r="AR15" i="36"/>
  <c r="BF15" i="36" s="1"/>
  <c r="AM27" i="36"/>
  <c r="BB27" i="36" s="1"/>
  <c r="AM15" i="36"/>
  <c r="BB15" i="36" s="1"/>
  <c r="AI4" i="36"/>
  <c r="AW4" i="36" s="1"/>
  <c r="AI10" i="36"/>
  <c r="AW10" i="36" s="1"/>
  <c r="AI18" i="36"/>
  <c r="AW18" i="36" s="1"/>
  <c r="AQ18" i="36"/>
  <c r="BE18" i="36" s="1"/>
  <c r="AI20" i="36"/>
  <c r="AW20" i="36" s="1"/>
  <c r="AQ24" i="36"/>
  <c r="BE24" i="36" s="1"/>
  <c r="AI25" i="36"/>
  <c r="AW25" i="36" s="1"/>
  <c r="AQ28" i="36"/>
  <c r="BE28" i="36" s="1"/>
  <c r="AM30" i="36"/>
  <c r="BB30" i="36" s="1"/>
  <c r="AK28" i="36"/>
  <c r="AZ28" i="36" s="1"/>
  <c r="AK19" i="36"/>
  <c r="AZ19" i="36" s="1"/>
  <c r="AK15" i="36"/>
  <c r="AZ15" i="36" s="1"/>
  <c r="AO28" i="36"/>
  <c r="AO15" i="36"/>
  <c r="AS27" i="36"/>
  <c r="BG27" i="36" s="1"/>
  <c r="AS15" i="36"/>
  <c r="BG15" i="36" s="1"/>
  <c r="AY24" i="37"/>
  <c r="AI11" i="36"/>
  <c r="AW11" i="36" s="1"/>
  <c r="AI15" i="36"/>
  <c r="AW15" i="36" s="1"/>
  <c r="AQ10" i="36"/>
  <c r="BE10" i="36" s="1"/>
  <c r="AQ15" i="36"/>
  <c r="BE15" i="36" s="1"/>
  <c r="BE6" i="8"/>
  <c r="AW12" i="8"/>
  <c r="AM9" i="36"/>
  <c r="BB9" i="36" s="1"/>
  <c r="AQ14" i="36"/>
  <c r="BE14" i="36" s="1"/>
  <c r="AQ20" i="36"/>
  <c r="BE20" i="36" s="1"/>
  <c r="AM21" i="36"/>
  <c r="BB21" i="36" s="1"/>
  <c r="AI22" i="36"/>
  <c r="AW22" i="36" s="1"/>
  <c r="AQ22" i="36"/>
  <c r="BE22" i="36" s="1"/>
  <c r="AI24" i="36"/>
  <c r="AW24" i="36" s="1"/>
  <c r="AI27" i="36"/>
  <c r="AW27" i="36" s="1"/>
  <c r="AI28" i="36"/>
  <c r="AW28" i="36" s="1"/>
  <c r="AI29" i="36"/>
  <c r="AW29" i="36" s="1"/>
  <c r="AM29" i="36"/>
  <c r="BB29" i="36" s="1"/>
  <c r="AQ29" i="36"/>
  <c r="BE29" i="36" s="1"/>
  <c r="AH4" i="36"/>
  <c r="AV4" i="36" s="1"/>
  <c r="AH15" i="36"/>
  <c r="AV15" i="36" s="1"/>
  <c r="AL27" i="36"/>
  <c r="BA27" i="36" s="1"/>
  <c r="AL15" i="36"/>
  <c r="BA15" i="36" s="1"/>
  <c r="AP27" i="36"/>
  <c r="BD27" i="36" s="1"/>
  <c r="AP15" i="36"/>
  <c r="BD15" i="36" s="1"/>
  <c r="N20" i="34"/>
  <c r="AR23" i="36"/>
  <c r="BF23" i="36" s="1"/>
  <c r="AR29" i="36"/>
  <c r="BF29" i="36" s="1"/>
  <c r="AR30" i="36"/>
  <c r="BF30" i="36" s="1"/>
  <c r="AM10" i="36"/>
  <c r="BB10" i="36" s="1"/>
  <c r="AM28" i="36"/>
  <c r="BB28" i="36" s="1"/>
  <c r="AM11" i="36"/>
  <c r="BB11" i="36" s="1"/>
  <c r="AM12" i="36"/>
  <c r="BB12" i="36" s="1"/>
  <c r="AM19" i="36"/>
  <c r="BB19" i="36" s="1"/>
  <c r="AM20" i="36"/>
  <c r="BB20" i="36" s="1"/>
  <c r="AM6" i="36"/>
  <c r="BB6" i="36" s="1"/>
  <c r="AM18" i="36"/>
  <c r="BB18" i="36" s="1"/>
  <c r="AM22" i="36"/>
  <c r="BB22" i="36" s="1"/>
  <c r="AM16" i="36"/>
  <c r="BB16" i="36" s="1"/>
  <c r="AM23" i="36"/>
  <c r="BB23" i="36" s="1"/>
  <c r="AM24" i="36"/>
  <c r="BB24" i="36" s="1"/>
  <c r="AM25" i="36"/>
  <c r="BB25" i="36" s="1"/>
  <c r="AM26" i="36"/>
  <c r="BB26" i="36" s="1"/>
  <c r="AW39" i="8"/>
  <c r="AW8" i="8"/>
  <c r="O8" i="28"/>
  <c r="AW23" i="8"/>
  <c r="BE34" i="8"/>
  <c r="AW36" i="8"/>
  <c r="AW20" i="8"/>
  <c r="AN14" i="36"/>
  <c r="BC14" i="36" s="1"/>
  <c r="AR21" i="36"/>
  <c r="BF21" i="36" s="1"/>
  <c r="AR22" i="36"/>
  <c r="BF22" i="36" s="1"/>
  <c r="BC12" i="8"/>
  <c r="AW43" i="8"/>
  <c r="AW27" i="8"/>
  <c r="AW19" i="8"/>
  <c r="BC37" i="8"/>
  <c r="BC16" i="8"/>
  <c r="BE39" i="8"/>
  <c r="BE7" i="8"/>
  <c r="AR20" i="36"/>
  <c r="BF20" i="36" s="1"/>
  <c r="AJ28" i="36"/>
  <c r="AX28" i="36" s="1"/>
  <c r="AN28" i="36"/>
  <c r="BC28" i="36" s="1"/>
  <c r="AS28" i="36"/>
  <c r="BG28" i="36" s="1"/>
  <c r="AW31" i="8"/>
  <c r="AQ4" i="8"/>
  <c r="BE4" i="8" s="1"/>
  <c r="BA31" i="8"/>
  <c r="AW44" i="8"/>
  <c r="AW7" i="8"/>
  <c r="BE33" i="8"/>
  <c r="BE22" i="8"/>
  <c r="AJ14" i="36"/>
  <c r="AY14" i="36" s="1"/>
  <c r="AR14" i="36"/>
  <c r="BF14" i="36" s="1"/>
  <c r="AR16" i="36"/>
  <c r="BF16" i="36" s="1"/>
  <c r="AW5" i="8"/>
  <c r="AW32" i="8"/>
  <c r="AW24" i="8"/>
  <c r="AW11" i="8"/>
  <c r="BC28" i="8"/>
  <c r="BC6" i="8"/>
  <c r="AJ6" i="36"/>
  <c r="AY6" i="36" s="1"/>
  <c r="AR12" i="36"/>
  <c r="BF12" i="36" s="1"/>
  <c r="AK27" i="36"/>
  <c r="AZ27" i="36" s="1"/>
  <c r="O19" i="28"/>
  <c r="S8" i="34"/>
  <c r="AD14" i="36"/>
  <c r="AL11" i="36"/>
  <c r="BA11" i="36" s="1"/>
  <c r="AL19" i="36"/>
  <c r="BA19" i="36" s="1"/>
  <c r="AL20" i="36"/>
  <c r="BA20" i="36" s="1"/>
  <c r="AH5" i="36"/>
  <c r="AV5" i="36" s="1"/>
  <c r="AH21" i="36"/>
  <c r="AV21" i="36" s="1"/>
  <c r="AJ4" i="36"/>
  <c r="AX4" i="36" s="1"/>
  <c r="AJ5" i="36"/>
  <c r="AY5" i="36" s="1"/>
  <c r="AJ12" i="36"/>
  <c r="AY12" i="36" s="1"/>
  <c r="AJ21" i="36"/>
  <c r="AX21" i="36" s="1"/>
  <c r="AJ22" i="36"/>
  <c r="AX22" i="36" s="1"/>
  <c r="AH10" i="36"/>
  <c r="AV10" i="36" s="1"/>
  <c r="AH11" i="36"/>
  <c r="AV11" i="36" s="1"/>
  <c r="AH12" i="36"/>
  <c r="AV12" i="36" s="1"/>
  <c r="AV13" i="36"/>
  <c r="AH20" i="36"/>
  <c r="AV20" i="36" s="1"/>
  <c r="AH22" i="36"/>
  <c r="AV22" i="36" s="1"/>
  <c r="AH23" i="36"/>
  <c r="AV23" i="36" s="1"/>
  <c r="AH27" i="36"/>
  <c r="AV27" i="36" s="1"/>
  <c r="AN22" i="36"/>
  <c r="BC22" i="36" s="1"/>
  <c r="AL5" i="36"/>
  <c r="BA5" i="36" s="1"/>
  <c r="AL21" i="36"/>
  <c r="BA21" i="36" s="1"/>
  <c r="AL22" i="36"/>
  <c r="BA22" i="36" s="1"/>
  <c r="AP9" i="36"/>
  <c r="BD9" i="36" s="1"/>
  <c r="AP16" i="36"/>
  <c r="BD16" i="36" s="1"/>
  <c r="AP18" i="36"/>
  <c r="BD18" i="36" s="1"/>
  <c r="AP21" i="36"/>
  <c r="BD21" i="36" s="1"/>
  <c r="AN21" i="36"/>
  <c r="BC21" i="36" s="1"/>
  <c r="BC13" i="36"/>
  <c r="AN18" i="36"/>
  <c r="BC18" i="36" s="1"/>
  <c r="AN20" i="36"/>
  <c r="BC20" i="36" s="1"/>
  <c r="BF13" i="36"/>
  <c r="AR18" i="36"/>
  <c r="BF18" i="36" s="1"/>
  <c r="AR19" i="36"/>
  <c r="BF19" i="36" s="1"/>
  <c r="AN12" i="36"/>
  <c r="BC12" i="36" s="1"/>
  <c r="AN16" i="36"/>
  <c r="BC16" i="36" s="1"/>
  <c r="AN19" i="36"/>
  <c r="BC19" i="36" s="1"/>
  <c r="AJ9" i="36"/>
  <c r="AY9" i="36" s="1"/>
  <c r="AJ10" i="36"/>
  <c r="AY10" i="36" s="1"/>
  <c r="AJ11" i="36"/>
  <c r="AY11" i="36" s="1"/>
  <c r="AJ16" i="36"/>
  <c r="AY16" i="36" s="1"/>
  <c r="AJ19" i="36"/>
  <c r="AY19" i="36" s="1"/>
  <c r="AD18" i="36"/>
  <c r="AL10" i="36"/>
  <c r="BA10" i="36" s="1"/>
  <c r="AL12" i="36"/>
  <c r="BA12" i="36" s="1"/>
  <c r="AL16" i="36"/>
  <c r="BA16" i="36" s="1"/>
  <c r="AL18" i="36"/>
  <c r="BA18" i="36" s="1"/>
  <c r="AD16" i="36"/>
  <c r="BD13" i="36"/>
  <c r="AP4" i="36"/>
  <c r="BD4" i="36" s="1"/>
  <c r="AP5" i="36"/>
  <c r="BD5" i="36" s="1"/>
  <c r="AP10" i="36"/>
  <c r="BD10" i="36" s="1"/>
  <c r="AP11" i="36"/>
  <c r="BD11" i="36" s="1"/>
  <c r="AL6" i="36"/>
  <c r="BA6" i="36" s="1"/>
  <c r="AL9" i="36"/>
  <c r="BA9" i="36" s="1"/>
  <c r="AP6" i="36"/>
  <c r="BD6" i="36" s="1"/>
  <c r="AL4" i="36"/>
  <c r="AZ4" i="36" s="1"/>
  <c r="AD15" i="36"/>
  <c r="AN27" i="36"/>
  <c r="BC27" i="36" s="1"/>
  <c r="AH29" i="36"/>
  <c r="AV29" i="36" s="1"/>
  <c r="AR28" i="36"/>
  <c r="BF28" i="36" s="1"/>
  <c r="AR27" i="36"/>
  <c r="BF27" i="36" s="1"/>
  <c r="AD23" i="36"/>
  <c r="W16" i="35"/>
  <c r="Q14" i="34"/>
  <c r="AR6" i="37"/>
  <c r="BF6" i="37" s="1"/>
  <c r="AH9" i="37"/>
  <c r="AV9" i="37" s="1"/>
  <c r="AL9" i="37"/>
  <c r="BA9" i="37" s="1"/>
  <c r="AP9" i="37"/>
  <c r="BD9" i="37" s="1"/>
  <c r="AN10" i="37"/>
  <c r="BC10" i="37" s="1"/>
  <c r="AX28" i="37"/>
  <c r="AX34" i="37"/>
  <c r="Q18" i="34"/>
  <c r="AN6" i="37"/>
  <c r="BC6" i="37" s="1"/>
  <c r="AR8" i="37"/>
  <c r="BF8" i="37" s="1"/>
  <c r="M9" i="28"/>
  <c r="Q9" i="34"/>
  <c r="V18" i="35"/>
  <c r="AX30" i="37"/>
  <c r="M14" i="28"/>
  <c r="Q10" i="34"/>
  <c r="V8" i="35"/>
  <c r="AY20" i="37"/>
  <c r="AX32" i="37"/>
  <c r="M10" i="28"/>
  <c r="Q8" i="34"/>
  <c r="Q13" i="34"/>
  <c r="AD24" i="37"/>
  <c r="AQ5" i="36"/>
  <c r="BE5" i="36" s="1"/>
  <c r="AQ7" i="36"/>
  <c r="BE7" i="36" s="1"/>
  <c r="AQ9" i="36"/>
  <c r="BE9" i="36" s="1"/>
  <c r="AI12" i="36"/>
  <c r="AW12" i="36" s="1"/>
  <c r="AQ12" i="36"/>
  <c r="BE12" i="36" s="1"/>
  <c r="R12" i="34"/>
  <c r="AD4" i="36"/>
  <c r="AI5" i="36"/>
  <c r="AW5" i="36" s="1"/>
  <c r="AI7" i="36"/>
  <c r="AW7" i="36" s="1"/>
  <c r="AI9" i="36"/>
  <c r="AW9" i="36" s="1"/>
  <c r="AQ11" i="36"/>
  <c r="BE11" i="36" s="1"/>
  <c r="AD12" i="36"/>
  <c r="R17" i="34"/>
  <c r="AQ4" i="36"/>
  <c r="BE4" i="36" s="1"/>
  <c r="AQ6" i="36"/>
  <c r="BE6" i="36" s="1"/>
  <c r="AQ8" i="36"/>
  <c r="BE8" i="36" s="1"/>
  <c r="AD29" i="36"/>
  <c r="AX29" i="36"/>
  <c r="AY43" i="36"/>
  <c r="N18" i="28"/>
  <c r="N10" i="28"/>
  <c r="AN4" i="36"/>
  <c r="BB4" i="36" s="1"/>
  <c r="AR4" i="36"/>
  <c r="BF4" i="36" s="1"/>
  <c r="AN5" i="36"/>
  <c r="BC5" i="36" s="1"/>
  <c r="AR5" i="36"/>
  <c r="BF5" i="36" s="1"/>
  <c r="AD11" i="36"/>
  <c r="AD37" i="36"/>
  <c r="AD41" i="36"/>
  <c r="AY44" i="36"/>
  <c r="N16" i="28"/>
  <c r="W9" i="35"/>
  <c r="W17" i="35"/>
  <c r="I20" i="34"/>
  <c r="AR8" i="36"/>
  <c r="BF8" i="36" s="1"/>
  <c r="AN10" i="36"/>
  <c r="BC10" i="36" s="1"/>
  <c r="AD33" i="36"/>
  <c r="AX41" i="36"/>
  <c r="AY45" i="36"/>
  <c r="N14" i="28"/>
  <c r="R18" i="34"/>
  <c r="W10" i="35"/>
  <c r="AN6" i="36"/>
  <c r="BC6" i="36" s="1"/>
  <c r="AR6" i="36"/>
  <c r="BF6" i="36" s="1"/>
  <c r="AN7" i="36"/>
  <c r="BC7" i="36" s="1"/>
  <c r="AR7" i="36"/>
  <c r="BF7" i="36" s="1"/>
  <c r="AN8" i="36"/>
  <c r="BC8" i="36" s="1"/>
  <c r="AN9" i="36"/>
  <c r="BC9" i="36" s="1"/>
  <c r="AR9" i="36"/>
  <c r="BF9" i="36" s="1"/>
  <c r="AR10" i="36"/>
  <c r="BF10" i="36" s="1"/>
  <c r="AD5" i="36"/>
  <c r="AX25" i="36"/>
  <c r="AX33" i="36"/>
  <c r="N8" i="28"/>
  <c r="N12" i="28"/>
  <c r="R8" i="34"/>
  <c r="R14" i="34"/>
  <c r="AY42" i="37"/>
  <c r="V12" i="35"/>
  <c r="V15" i="35"/>
  <c r="V19" i="35"/>
  <c r="M19" i="28"/>
  <c r="M13" i="28"/>
  <c r="Q12" i="34"/>
  <c r="M15" i="28"/>
  <c r="AY16" i="37"/>
  <c r="AY38" i="37"/>
  <c r="AY40" i="37"/>
  <c r="R19" i="34"/>
  <c r="N19" i="28"/>
  <c r="N11" i="28"/>
  <c r="AD9" i="36"/>
  <c r="AD19" i="36"/>
  <c r="AD21" i="36"/>
  <c r="AY32" i="36"/>
  <c r="AY36" i="36"/>
  <c r="AY40" i="36"/>
  <c r="R11" i="34"/>
  <c r="R13" i="34"/>
  <c r="R15" i="34"/>
  <c r="N15" i="28"/>
  <c r="AD7" i="36"/>
  <c r="AD13" i="36"/>
  <c r="AY20" i="36"/>
  <c r="AD25" i="36"/>
  <c r="AD27" i="36"/>
  <c r="AY30" i="36"/>
  <c r="AD31" i="36"/>
  <c r="AX31" i="36"/>
  <c r="AY34" i="36"/>
  <c r="AD35" i="36"/>
  <c r="AX35" i="36"/>
  <c r="AY38" i="36"/>
  <c r="AD39" i="36"/>
  <c r="AX39" i="36"/>
  <c r="AD43" i="36"/>
  <c r="N13" i="28"/>
  <c r="N9" i="28"/>
  <c r="BA22" i="8"/>
  <c r="BA30" i="8"/>
  <c r="BA8" i="8"/>
  <c r="BA39" i="8"/>
  <c r="BA23" i="8"/>
  <c r="BA9" i="8"/>
  <c r="BG8" i="8"/>
  <c r="BG12" i="8"/>
  <c r="BG16" i="8"/>
  <c r="BG20" i="8"/>
  <c r="BG24" i="8"/>
  <c r="BG28" i="8"/>
  <c r="BG32" i="8"/>
  <c r="BG36" i="8"/>
  <c r="BG40" i="8"/>
  <c r="BG44" i="8"/>
  <c r="BG5" i="8"/>
  <c r="BG9" i="8"/>
  <c r="BG13" i="8"/>
  <c r="BG21" i="8"/>
  <c r="BG25" i="8"/>
  <c r="BG29" i="8"/>
  <c r="BG33" i="8"/>
  <c r="BG37" i="8"/>
  <c r="BG41" i="8"/>
  <c r="AS4" i="8"/>
  <c r="BG4" i="8" s="1"/>
  <c r="BG6" i="8"/>
  <c r="BG14" i="8"/>
  <c r="BG19" i="8"/>
  <c r="BG27" i="8"/>
  <c r="BG35" i="8"/>
  <c r="BG43" i="8"/>
  <c r="BG7" i="8"/>
  <c r="BG15" i="8"/>
  <c r="BG22" i="8"/>
  <c r="BG30" i="8"/>
  <c r="BG38" i="8"/>
  <c r="BG10" i="8"/>
  <c r="BG23" i="8"/>
  <c r="BG31" i="8"/>
  <c r="BG39" i="8"/>
  <c r="BG11" i="8"/>
  <c r="BG18" i="8"/>
  <c r="BG26" i="8"/>
  <c r="BG34" i="8"/>
  <c r="BG42" i="8"/>
  <c r="AO4" i="8"/>
  <c r="BC4" i="8" s="1"/>
  <c r="S16" i="34"/>
  <c r="O16" i="28"/>
  <c r="X16" i="35"/>
  <c r="O12" i="28"/>
  <c r="S12" i="34"/>
  <c r="X12" i="35"/>
  <c r="BA43" i="8"/>
  <c r="BA19" i="8"/>
  <c r="BA14" i="8"/>
  <c r="BC44" i="8"/>
  <c r="BC33" i="8"/>
  <c r="BC22" i="8"/>
  <c r="AV30" i="8"/>
  <c r="BF14" i="8"/>
  <c r="BF26" i="8"/>
  <c r="BF42" i="8"/>
  <c r="BF30" i="8"/>
  <c r="BF6" i="8"/>
  <c r="BF22" i="8"/>
  <c r="BF10" i="8"/>
  <c r="BF34" i="8"/>
  <c r="BF38" i="8"/>
  <c r="BF18" i="8"/>
  <c r="BC7" i="8"/>
  <c r="BC11" i="8"/>
  <c r="BC23" i="8"/>
  <c r="BC27" i="8"/>
  <c r="BC31" i="8"/>
  <c r="BC35" i="8"/>
  <c r="BC39" i="8"/>
  <c r="BC43" i="8"/>
  <c r="AN4" i="8"/>
  <c r="BB4" i="8" s="1"/>
  <c r="BC13" i="8"/>
  <c r="BC18" i="8"/>
  <c r="BC24" i="8"/>
  <c r="BC29" i="8"/>
  <c r="BC34" i="8"/>
  <c r="BC40" i="8"/>
  <c r="BC20" i="8"/>
  <c r="BC25" i="8"/>
  <c r="BC30" i="8"/>
  <c r="BC36" i="8"/>
  <c r="BC41" i="8"/>
  <c r="X15" i="35"/>
  <c r="O15" i="28"/>
  <c r="S15" i="34"/>
  <c r="AZ19" i="8"/>
  <c r="X11" i="35"/>
  <c r="S11" i="34"/>
  <c r="O11" i="28"/>
  <c r="BA42" i="8"/>
  <c r="BA18" i="8"/>
  <c r="BA10" i="8"/>
  <c r="BC10" i="8"/>
  <c r="BD39" i="8"/>
  <c r="BD31" i="8"/>
  <c r="BD23" i="8"/>
  <c r="BD16" i="8"/>
  <c r="BD8" i="8"/>
  <c r="X10" i="35"/>
  <c r="X19" i="35"/>
  <c r="BD44" i="8"/>
  <c r="BD36" i="8"/>
  <c r="BD28" i="8"/>
  <c r="BD15" i="8"/>
  <c r="BD7" i="8"/>
  <c r="X9" i="35"/>
  <c r="X18" i="35"/>
  <c r="BE8" i="8"/>
  <c r="BE12" i="8"/>
  <c r="BE16" i="8"/>
  <c r="BE20" i="8"/>
  <c r="BE24" i="8"/>
  <c r="BE36" i="8"/>
  <c r="BE40" i="8"/>
  <c r="BE44" i="8"/>
  <c r="BB5" i="8"/>
  <c r="AM4" i="8"/>
  <c r="BA4" i="8" s="1"/>
  <c r="BB9" i="8"/>
  <c r="BB25" i="8"/>
  <c r="BB29" i="8"/>
  <c r="BB33" i="8"/>
  <c r="BB37" i="8"/>
  <c r="X14" i="35"/>
  <c r="S14" i="34"/>
  <c r="AW38" i="8"/>
  <c r="AW34" i="8"/>
  <c r="AW30" i="8"/>
  <c r="AW26" i="8"/>
  <c r="AW18" i="8"/>
  <c r="AW14" i="8"/>
  <c r="BA41" i="8"/>
  <c r="BA37" i="8"/>
  <c r="BA33" i="8"/>
  <c r="BA29" i="8"/>
  <c r="BA25" i="8"/>
  <c r="BB40" i="8"/>
  <c r="BB35" i="8"/>
  <c r="BB30" i="8"/>
  <c r="BB19" i="8"/>
  <c r="BB15" i="8"/>
  <c r="BB10" i="8"/>
  <c r="BE37" i="8"/>
  <c r="BE31" i="8"/>
  <c r="BE26" i="8"/>
  <c r="BE21" i="8"/>
  <c r="BE15" i="8"/>
  <c r="BE10" i="8"/>
  <c r="BD35" i="8"/>
  <c r="BD27" i="8"/>
  <c r="BD19" i="8"/>
  <c r="O18" i="28"/>
  <c r="O10" i="28"/>
  <c r="S9" i="34"/>
  <c r="S18" i="34"/>
  <c r="BD9" i="8"/>
  <c r="BD13" i="8"/>
  <c r="BD21" i="8"/>
  <c r="BD29" i="8"/>
  <c r="BD33" i="8"/>
  <c r="BD6" i="8"/>
  <c r="BD10" i="8"/>
  <c r="BD14" i="8"/>
  <c r="BD22" i="8"/>
  <c r="BD26" i="8"/>
  <c r="BD38" i="8"/>
  <c r="BD42" i="8"/>
  <c r="AP4" i="8"/>
  <c r="BD4" i="8" s="1"/>
  <c r="AL4" i="8"/>
  <c r="AZ4" i="8" s="1"/>
  <c r="BA7" i="8"/>
  <c r="BA11" i="8"/>
  <c r="X17" i="35"/>
  <c r="O17" i="28"/>
  <c r="S13" i="34"/>
  <c r="O13" i="28"/>
  <c r="AW41" i="8"/>
  <c r="AW37" i="8"/>
  <c r="AW33" i="8"/>
  <c r="AW29" i="8"/>
  <c r="AW25" i="8"/>
  <c r="AW13" i="8"/>
  <c r="AW9" i="8"/>
  <c r="BA44" i="8"/>
  <c r="BA40" i="8"/>
  <c r="BA36" i="8"/>
  <c r="BA32" i="8"/>
  <c r="BA20" i="8"/>
  <c r="BA16" i="8"/>
  <c r="BA12" i="8"/>
  <c r="BA6" i="8"/>
  <c r="BB44" i="8"/>
  <c r="BB39" i="8"/>
  <c r="BB34" i="8"/>
  <c r="BB23" i="8"/>
  <c r="BB18" i="8"/>
  <c r="BB14" i="8"/>
  <c r="BB8" i="8"/>
  <c r="BE41" i="8"/>
  <c r="BE35" i="8"/>
  <c r="BE19" i="8"/>
  <c r="BE14" i="8"/>
  <c r="BE9" i="8"/>
  <c r="AD4" i="8"/>
  <c r="BD40" i="8"/>
  <c r="BD32" i="8"/>
  <c r="S17" i="34"/>
  <c r="X13" i="35"/>
  <c r="X8" i="35"/>
  <c r="AD10" i="37"/>
  <c r="AD20" i="37"/>
  <c r="AD43" i="37"/>
  <c r="M17" i="28"/>
  <c r="V17" i="35"/>
  <c r="AD39" i="37"/>
  <c r="M16" i="28"/>
  <c r="V16" i="35"/>
  <c r="M11" i="28"/>
  <c r="AD12" i="37"/>
  <c r="AD13" i="37"/>
  <c r="AD14" i="37"/>
  <c r="AD21" i="37"/>
  <c r="AD22" i="37"/>
  <c r="AD28" i="37"/>
  <c r="AD32" i="37"/>
  <c r="AD34" i="37"/>
  <c r="AD4" i="37"/>
  <c r="AD6" i="37"/>
  <c r="AD8" i="37"/>
  <c r="AD18" i="37"/>
  <c r="AD25" i="37"/>
  <c r="AD26" i="37"/>
  <c r="AD30" i="37"/>
  <c r="Q11" i="34"/>
  <c r="BF44" i="8"/>
  <c r="BF40" i="8"/>
  <c r="BF36" i="8"/>
  <c r="BF32" i="8"/>
  <c r="BF28" i="8"/>
  <c r="BF24" i="8"/>
  <c r="BF20" i="8"/>
  <c r="BF12" i="8"/>
  <c r="BF8" i="8"/>
  <c r="BF41" i="8"/>
  <c r="BF37" i="8"/>
  <c r="BF33" i="8"/>
  <c r="BF29" i="8"/>
  <c r="BF25" i="8"/>
  <c r="BF21" i="8"/>
  <c r="BF13" i="8"/>
  <c r="BF9" i="8"/>
  <c r="BF5" i="8"/>
  <c r="AR4" i="8"/>
  <c r="BF4" i="8" s="1"/>
  <c r="BF43" i="8"/>
  <c r="BF39" i="8"/>
  <c r="BF31" i="8"/>
  <c r="BF27" i="8"/>
  <c r="BF23" i="8"/>
  <c r="BF19" i="8"/>
  <c r="BF11" i="8"/>
  <c r="AZ43" i="8"/>
  <c r="AZ27" i="8"/>
  <c r="AZ7" i="8"/>
  <c r="AZ31" i="8"/>
  <c r="AZ15" i="8"/>
  <c r="AZ34" i="8"/>
  <c r="AZ30" i="8"/>
  <c r="AZ26" i="8"/>
  <c r="AZ22" i="8"/>
  <c r="AZ18" i="8"/>
  <c r="AZ14" i="8"/>
  <c r="AZ6" i="8"/>
  <c r="AZ39" i="8"/>
  <c r="AZ23" i="8"/>
  <c r="AZ11" i="8"/>
  <c r="AZ41" i="8"/>
  <c r="AZ37" i="8"/>
  <c r="AZ33" i="8"/>
  <c r="AZ25" i="8"/>
  <c r="AZ21" i="8"/>
  <c r="AZ13" i="8"/>
  <c r="AZ9" i="8"/>
  <c r="AZ5" i="8"/>
  <c r="AZ35" i="8"/>
  <c r="AZ44" i="8"/>
  <c r="AZ32" i="8"/>
  <c r="AZ28" i="8"/>
  <c r="AZ24" i="8"/>
  <c r="AZ20" i="8"/>
  <c r="AZ16" i="8"/>
  <c r="AZ12" i="8"/>
  <c r="AX23" i="37"/>
  <c r="AY14" i="37"/>
  <c r="AX14" i="37"/>
  <c r="AD19" i="37"/>
  <c r="AY22" i="37"/>
  <c r="AX22" i="37"/>
  <c r="AX6" i="37"/>
  <c r="AX8" i="37"/>
  <c r="AY12" i="37"/>
  <c r="AX19" i="37"/>
  <c r="AD5" i="37"/>
  <c r="AD7" i="37"/>
  <c r="AD9" i="37"/>
  <c r="AD11" i="37"/>
  <c r="AD15" i="37"/>
  <c r="AD23" i="37"/>
  <c r="AD38" i="37"/>
  <c r="AP14" i="37"/>
  <c r="BD14" i="37" s="1"/>
  <c r="AH16" i="37"/>
  <c r="AV16" i="37" s="1"/>
  <c r="AP18" i="37"/>
  <c r="BD18" i="37" s="1"/>
  <c r="AH20" i="37"/>
  <c r="AV20" i="37" s="1"/>
  <c r="AP22" i="37"/>
  <c r="BD22" i="37" s="1"/>
  <c r="AH24" i="37"/>
  <c r="AV24" i="37" s="1"/>
  <c r="AD27" i="37"/>
  <c r="AD29" i="37"/>
  <c r="AD31" i="37"/>
  <c r="AD33" i="37"/>
  <c r="AD35" i="37"/>
  <c r="AL36" i="37"/>
  <c r="BA36" i="37" s="1"/>
  <c r="AP44" i="37"/>
  <c r="BD44" i="37" s="1"/>
  <c r="AY45" i="37"/>
  <c r="AX45" i="37"/>
  <c r="AI34" i="37"/>
  <c r="AW34" i="37" s="1"/>
  <c r="AI32" i="37"/>
  <c r="AW32" i="37" s="1"/>
  <c r="AI30" i="37"/>
  <c r="AW30" i="37" s="1"/>
  <c r="AI28" i="37"/>
  <c r="AW28" i="37" s="1"/>
  <c r="AI26" i="37"/>
  <c r="AW26" i="37" s="1"/>
  <c r="AI24" i="37"/>
  <c r="AW24" i="37" s="1"/>
  <c r="AI22" i="37"/>
  <c r="AW22" i="37" s="1"/>
  <c r="AI20" i="37"/>
  <c r="AW20" i="37" s="1"/>
  <c r="AI18" i="37"/>
  <c r="AW18" i="37" s="1"/>
  <c r="AI16" i="37"/>
  <c r="AW16" i="37" s="1"/>
  <c r="AI14" i="37"/>
  <c r="AW14" i="37" s="1"/>
  <c r="AI44" i="37"/>
  <c r="AW44" i="37" s="1"/>
  <c r="AI43" i="37"/>
  <c r="AW43" i="37" s="1"/>
  <c r="AI40" i="37"/>
  <c r="AW40" i="37" s="1"/>
  <c r="AI39" i="37"/>
  <c r="AW39" i="37" s="1"/>
  <c r="AI36" i="37"/>
  <c r="AW36" i="37" s="1"/>
  <c r="AM41" i="37"/>
  <c r="BB41" i="37" s="1"/>
  <c r="AM37" i="37"/>
  <c r="BB37" i="37" s="1"/>
  <c r="AM34" i="37"/>
  <c r="BB34" i="37" s="1"/>
  <c r="AM32" i="37"/>
  <c r="BB32" i="37" s="1"/>
  <c r="AM30" i="37"/>
  <c r="BB30" i="37" s="1"/>
  <c r="AM28" i="37"/>
  <c r="BB28" i="37" s="1"/>
  <c r="AM26" i="37"/>
  <c r="BB26" i="37" s="1"/>
  <c r="AM24" i="37"/>
  <c r="BB24" i="37" s="1"/>
  <c r="AM22" i="37"/>
  <c r="BB22" i="37" s="1"/>
  <c r="AM20" i="37"/>
  <c r="BB20" i="37" s="1"/>
  <c r="AM18" i="37"/>
  <c r="BB18" i="37" s="1"/>
  <c r="AM16" i="37"/>
  <c r="BB16" i="37" s="1"/>
  <c r="AM14" i="37"/>
  <c r="BB14" i="37" s="1"/>
  <c r="AM44" i="37"/>
  <c r="BB44" i="37" s="1"/>
  <c r="AM40" i="37"/>
  <c r="BB40" i="37" s="1"/>
  <c r="AM36" i="37"/>
  <c r="BB36" i="37" s="1"/>
  <c r="AQ43" i="37"/>
  <c r="BE43" i="37" s="1"/>
  <c r="AQ34" i="37"/>
  <c r="BE34" i="37" s="1"/>
  <c r="AQ32" i="37"/>
  <c r="BE32" i="37" s="1"/>
  <c r="AQ30" i="37"/>
  <c r="BE30" i="37" s="1"/>
  <c r="AQ28" i="37"/>
  <c r="BE28" i="37" s="1"/>
  <c r="AQ26" i="37"/>
  <c r="BE26" i="37" s="1"/>
  <c r="AQ24" i="37"/>
  <c r="BE24" i="37" s="1"/>
  <c r="AQ22" i="37"/>
  <c r="BE22" i="37" s="1"/>
  <c r="AQ20" i="37"/>
  <c r="BE20" i="37" s="1"/>
  <c r="AQ18" i="37"/>
  <c r="BE18" i="37" s="1"/>
  <c r="AQ16" i="37"/>
  <c r="BE16" i="37" s="1"/>
  <c r="AQ14" i="37"/>
  <c r="BE14" i="37" s="1"/>
  <c r="AQ44" i="37"/>
  <c r="BE44" i="37" s="1"/>
  <c r="AQ41" i="37"/>
  <c r="BE41" i="37" s="1"/>
  <c r="AQ40" i="37"/>
  <c r="BE40" i="37" s="1"/>
  <c r="AQ37" i="37"/>
  <c r="BE37" i="37" s="1"/>
  <c r="AQ36" i="37"/>
  <c r="BE36" i="37" s="1"/>
  <c r="AL43" i="37"/>
  <c r="BA43" i="37" s="1"/>
  <c r="AL41" i="37"/>
  <c r="BA41" i="37" s="1"/>
  <c r="AL39" i="37"/>
  <c r="BA39" i="37" s="1"/>
  <c r="AL37" i="37"/>
  <c r="BA37" i="37" s="1"/>
  <c r="AL42" i="37"/>
  <c r="BA42" i="37" s="1"/>
  <c r="AL38" i="37"/>
  <c r="BA38" i="37" s="1"/>
  <c r="AL34" i="37"/>
  <c r="BA34" i="37" s="1"/>
  <c r="AL32" i="37"/>
  <c r="BA32" i="37" s="1"/>
  <c r="AL30" i="37"/>
  <c r="BA30" i="37" s="1"/>
  <c r="AL28" i="37"/>
  <c r="BA28" i="37" s="1"/>
  <c r="AL26" i="37"/>
  <c r="BA26" i="37" s="1"/>
  <c r="AH4" i="37"/>
  <c r="AV4" i="37" s="1"/>
  <c r="AL4" i="37"/>
  <c r="AZ4" i="37" s="1"/>
  <c r="AP4" i="37"/>
  <c r="BD4" i="37" s="1"/>
  <c r="AX5" i="37"/>
  <c r="AH6" i="37"/>
  <c r="AV6" i="37" s="1"/>
  <c r="AL6" i="37"/>
  <c r="BA6" i="37" s="1"/>
  <c r="AP6" i="37"/>
  <c r="BD6" i="37" s="1"/>
  <c r="AX7" i="37"/>
  <c r="AH8" i="37"/>
  <c r="AV8" i="37" s="1"/>
  <c r="AL8" i="37"/>
  <c r="BA8" i="37" s="1"/>
  <c r="AP8" i="37"/>
  <c r="BD8" i="37" s="1"/>
  <c r="AX9" i="37"/>
  <c r="AH10" i="37"/>
  <c r="AV10" i="37" s="1"/>
  <c r="AL10" i="37"/>
  <c r="BA10" i="37" s="1"/>
  <c r="AP10" i="37"/>
  <c r="BD10" i="37" s="1"/>
  <c r="AX11" i="37"/>
  <c r="AH12" i="37"/>
  <c r="AV12" i="37" s="1"/>
  <c r="AL12" i="37"/>
  <c r="BA12" i="37" s="1"/>
  <c r="AP12" i="37"/>
  <c r="BD12" i="37" s="1"/>
  <c r="AL14" i="37"/>
  <c r="BA14" i="37" s="1"/>
  <c r="AH15" i="37"/>
  <c r="AV15" i="37" s="1"/>
  <c r="AL15" i="37"/>
  <c r="BA15" i="37" s="1"/>
  <c r="AP15" i="37"/>
  <c r="BD15" i="37" s="1"/>
  <c r="AX17" i="37"/>
  <c r="AL18" i="37"/>
  <c r="BA18" i="37" s="1"/>
  <c r="AH19" i="37"/>
  <c r="AV19" i="37" s="1"/>
  <c r="AL19" i="37"/>
  <c r="BA19" i="37" s="1"/>
  <c r="AP19" i="37"/>
  <c r="BD19" i="37" s="1"/>
  <c r="AX21" i="37"/>
  <c r="AL22" i="37"/>
  <c r="BA22" i="37" s="1"/>
  <c r="AH23" i="37"/>
  <c r="AV23" i="37" s="1"/>
  <c r="AL23" i="37"/>
  <c r="BA23" i="37" s="1"/>
  <c r="AX25" i="37"/>
  <c r="AH36" i="37"/>
  <c r="AV36" i="37" s="1"/>
  <c r="AD37" i="37"/>
  <c r="AD41" i="37"/>
  <c r="AL44" i="37"/>
  <c r="BA44" i="37" s="1"/>
  <c r="AD42" i="37"/>
  <c r="AH43" i="37"/>
  <c r="AV43" i="37" s="1"/>
  <c r="AH41" i="37"/>
  <c r="AV41" i="37" s="1"/>
  <c r="AH39" i="37"/>
  <c r="AV39" i="37" s="1"/>
  <c r="AH37" i="37"/>
  <c r="AV37" i="37" s="1"/>
  <c r="AH42" i="37"/>
  <c r="AV42" i="37" s="1"/>
  <c r="AH38" i="37"/>
  <c r="AV38" i="37" s="1"/>
  <c r="AH34" i="37"/>
  <c r="AV34" i="37" s="1"/>
  <c r="AH32" i="37"/>
  <c r="AV32" i="37" s="1"/>
  <c r="AH30" i="37"/>
  <c r="AV30" i="37" s="1"/>
  <c r="AH28" i="37"/>
  <c r="AV28" i="37" s="1"/>
  <c r="AH26" i="37"/>
  <c r="AV26" i="37" s="1"/>
  <c r="AP43" i="37"/>
  <c r="BD43" i="37" s="1"/>
  <c r="AP41" i="37"/>
  <c r="BD41" i="37" s="1"/>
  <c r="AP39" i="37"/>
  <c r="BD39" i="37" s="1"/>
  <c r="AP37" i="37"/>
  <c r="BD37" i="37" s="1"/>
  <c r="AP42" i="37"/>
  <c r="BD42" i="37" s="1"/>
  <c r="AP38" i="37"/>
  <c r="BD38" i="37" s="1"/>
  <c r="AP34" i="37"/>
  <c r="BD34" i="37" s="1"/>
  <c r="AP32" i="37"/>
  <c r="BD32" i="37" s="1"/>
  <c r="AP30" i="37"/>
  <c r="BD30" i="37" s="1"/>
  <c r="AP28" i="37"/>
  <c r="BD28" i="37" s="1"/>
  <c r="AP26" i="37"/>
  <c r="BD26" i="37" s="1"/>
  <c r="AH14" i="37"/>
  <c r="AV14" i="37" s="1"/>
  <c r="AP16" i="37"/>
  <c r="BD16" i="37" s="1"/>
  <c r="AH18" i="37"/>
  <c r="AV18" i="37" s="1"/>
  <c r="AP20" i="37"/>
  <c r="BD20" i="37" s="1"/>
  <c r="AH22" i="37"/>
  <c r="AV22" i="37" s="1"/>
  <c r="AP24" i="37"/>
  <c r="BD24" i="37" s="1"/>
  <c r="AH27" i="37"/>
  <c r="AV27" i="37" s="1"/>
  <c r="AL27" i="37"/>
  <c r="BA27" i="37" s="1"/>
  <c r="AP27" i="37"/>
  <c r="BD27" i="37" s="1"/>
  <c r="AH29" i="37"/>
  <c r="AV29" i="37" s="1"/>
  <c r="AL29" i="37"/>
  <c r="BA29" i="37" s="1"/>
  <c r="AP29" i="37"/>
  <c r="BD29" i="37" s="1"/>
  <c r="AH31" i="37"/>
  <c r="AV31" i="37" s="1"/>
  <c r="AL31" i="37"/>
  <c r="BA31" i="37" s="1"/>
  <c r="AP31" i="37"/>
  <c r="BD31" i="37" s="1"/>
  <c r="AH33" i="37"/>
  <c r="AV33" i="37" s="1"/>
  <c r="AL33" i="37"/>
  <c r="BA33" i="37" s="1"/>
  <c r="AP33" i="37"/>
  <c r="BD33" i="37" s="1"/>
  <c r="AH35" i="37"/>
  <c r="AV35" i="37" s="1"/>
  <c r="AL35" i="37"/>
  <c r="BA35" i="37" s="1"/>
  <c r="AP35" i="37"/>
  <c r="BD35" i="37" s="1"/>
  <c r="AY37" i="37"/>
  <c r="AX37" i="37"/>
  <c r="AY41" i="37"/>
  <c r="AX41" i="37"/>
  <c r="AH44" i="37"/>
  <c r="AV44" i="37" s="1"/>
  <c r="AX29" i="37"/>
  <c r="AX31" i="37"/>
  <c r="AX33" i="37"/>
  <c r="AX35" i="37"/>
  <c r="AD36" i="37"/>
  <c r="AD40" i="37"/>
  <c r="AD44" i="37"/>
  <c r="AD10" i="36"/>
  <c r="AD8" i="36"/>
  <c r="AD6" i="36"/>
  <c r="AD30" i="36"/>
  <c r="AD34" i="36"/>
  <c r="AX18" i="36"/>
  <c r="AD24" i="36"/>
  <c r="AD20" i="36"/>
  <c r="AD22" i="36"/>
  <c r="AD26" i="36"/>
  <c r="AD38" i="36"/>
  <c r="AD44" i="36"/>
  <c r="AD28" i="36"/>
  <c r="AD32" i="36"/>
  <c r="AD36" i="36"/>
  <c r="AD40" i="36"/>
  <c r="AD42" i="36"/>
  <c r="BF35" i="8"/>
  <c r="BF15" i="8"/>
  <c r="BF7" i="8"/>
  <c r="BF16" i="8"/>
  <c r="AV42" i="8"/>
  <c r="AK4" i="8"/>
  <c r="AY4" i="8" s="1"/>
  <c r="BE29" i="8"/>
  <c r="AV44" i="8"/>
  <c r="AV41" i="8"/>
  <c r="AW40" i="8"/>
  <c r="BB43" i="8"/>
  <c r="BE25" i="8"/>
  <c r="BB12" i="8"/>
  <c r="BB13" i="8"/>
  <c r="BB16" i="8"/>
  <c r="BB31" i="8"/>
  <c r="BB32" i="8"/>
  <c r="BB41" i="8"/>
  <c r="BB21" i="8"/>
  <c r="BB22" i="8"/>
  <c r="BB24" i="8"/>
  <c r="BB27" i="8"/>
  <c r="BB28" i="8"/>
  <c r="BB38" i="8"/>
  <c r="BB42" i="8"/>
  <c r="BB6" i="8"/>
  <c r="AV32" i="8"/>
  <c r="AZ40" i="8"/>
  <c r="AV20" i="8"/>
  <c r="BE28" i="8"/>
  <c r="AV29" i="8"/>
  <c r="BE30" i="8"/>
  <c r="AV31" i="8"/>
  <c r="AV43" i="8"/>
  <c r="BE32" i="8"/>
  <c r="AV33" i="8"/>
  <c r="AV40" i="8"/>
  <c r="BD41" i="8"/>
  <c r="AZ29" i="8"/>
  <c r="BD43" i="8"/>
  <c r="AZ42" i="8"/>
  <c r="BE42" i="8"/>
  <c r="BE43" i="8"/>
  <c r="AV36" i="8"/>
  <c r="AV37" i="8"/>
  <c r="AV28" i="8"/>
  <c r="AV25" i="8"/>
  <c r="AD42" i="8"/>
  <c r="BC42" i="8"/>
  <c r="AD41" i="8"/>
  <c r="AW42" i="8"/>
  <c r="AD40" i="8"/>
  <c r="AD44" i="8"/>
  <c r="AD43" i="8"/>
  <c r="BA26" i="8"/>
  <c r="BA28" i="8"/>
  <c r="AD29" i="8"/>
  <c r="AD32" i="8"/>
  <c r="AD30" i="8"/>
  <c r="AD33" i="8"/>
  <c r="AD31" i="8"/>
  <c r="BC32" i="8"/>
  <c r="AD28" i="8"/>
  <c r="BD30" i="8"/>
  <c r="AW6" i="8"/>
  <c r="AW16" i="8"/>
  <c r="AW22" i="8"/>
  <c r="AI4" i="8"/>
  <c r="AW4" i="8" s="1"/>
  <c r="AW28" i="8"/>
  <c r="AW10" i="8"/>
  <c r="AW15" i="8"/>
  <c r="AW21" i="8"/>
  <c r="AW35" i="8"/>
  <c r="AD22" i="8"/>
  <c r="AD18" i="8"/>
  <c r="AZ10" i="8"/>
  <c r="BD25" i="8"/>
  <c r="AD23" i="8"/>
  <c r="AD10" i="8"/>
  <c r="AD16" i="8"/>
  <c r="AD34" i="8"/>
  <c r="AD6" i="8"/>
  <c r="AD12" i="8"/>
  <c r="AD13" i="8"/>
  <c r="AD15" i="8"/>
  <c r="AD26" i="8"/>
  <c r="AD39" i="8"/>
  <c r="AD5" i="8"/>
  <c r="AD9" i="8"/>
  <c r="AD27" i="8"/>
  <c r="AD35" i="8"/>
  <c r="AD38" i="8"/>
  <c r="AJ4" i="8"/>
  <c r="AX4" i="8" s="1"/>
  <c r="BC21" i="8"/>
  <c r="BC17" i="8"/>
  <c r="BC15" i="8"/>
  <c r="BC19" i="8"/>
  <c r="BC8" i="8"/>
  <c r="BD20" i="8"/>
  <c r="AZ38" i="8"/>
  <c r="AZ36" i="8"/>
  <c r="AZ8" i="8"/>
  <c r="AZ17" i="8"/>
  <c r="BD37" i="8"/>
  <c r="BD34" i="8"/>
  <c r="BD18" i="8"/>
  <c r="BD24" i="8"/>
  <c r="BD11" i="8"/>
  <c r="BD12" i="8"/>
  <c r="BD5" i="8"/>
  <c r="BE38" i="8"/>
  <c r="BE27" i="8"/>
  <c r="BE23" i="8"/>
  <c r="BE18" i="8"/>
  <c r="BE5" i="8"/>
  <c r="BE13" i="8"/>
  <c r="AD11" i="8"/>
  <c r="BC5" i="8"/>
  <c r="BC14" i="8"/>
  <c r="BA38" i="8"/>
  <c r="BA34" i="8"/>
  <c r="BA35" i="8"/>
  <c r="BA27" i="8"/>
  <c r="BA15" i="8"/>
  <c r="BA13" i="8"/>
  <c r="BA5" i="8"/>
  <c r="AV4" i="8"/>
  <c r="AV7" i="8"/>
  <c r="BC9" i="8"/>
  <c r="AV14" i="8"/>
  <c r="BA21" i="8"/>
  <c r="BA24" i="8"/>
  <c r="BC38" i="8"/>
  <c r="AD8" i="8"/>
  <c r="AD20" i="8"/>
  <c r="AV38" i="8"/>
  <c r="AV34" i="8"/>
  <c r="AV39" i="8"/>
  <c r="AV35" i="8"/>
  <c r="AV27" i="8"/>
  <c r="AV23" i="8"/>
  <c r="AV19" i="8"/>
  <c r="AV15" i="8"/>
  <c r="AV18" i="8"/>
  <c r="AV16" i="8"/>
  <c r="AV13" i="8"/>
  <c r="AV22" i="8"/>
  <c r="AV12" i="8"/>
  <c r="AV9" i="8"/>
  <c r="AV5" i="8"/>
  <c r="AV26" i="8"/>
  <c r="AV24" i="8"/>
  <c r="AV21" i="8"/>
  <c r="AV10" i="8"/>
  <c r="AV6" i="8"/>
  <c r="AD7" i="8"/>
  <c r="AV8" i="8"/>
  <c r="AV11" i="8"/>
  <c r="AD25" i="8"/>
  <c r="AD14" i="8"/>
  <c r="AD19" i="8"/>
  <c r="AD21" i="8"/>
  <c r="AD24" i="8"/>
  <c r="AD36" i="8"/>
  <c r="AD17" i="8"/>
  <c r="AD37" i="8"/>
  <c r="AY36" i="37" l="1"/>
  <c r="AX13" i="37"/>
  <c r="AX10" i="37"/>
  <c r="AX42" i="36"/>
  <c r="AX17" i="36"/>
  <c r="AX27" i="36"/>
  <c r="AX9" i="36"/>
  <c r="AY24" i="36"/>
  <c r="AX23" i="36"/>
  <c r="AX8" i="36"/>
  <c r="AX7" i="36"/>
  <c r="AX37" i="36"/>
  <c r="AY39" i="37"/>
  <c r="AX27" i="37"/>
  <c r="AX15" i="37"/>
  <c r="AY43" i="37"/>
  <c r="AX18" i="37"/>
  <c r="AX26" i="37"/>
  <c r="AY44" i="37"/>
  <c r="AE49" i="37"/>
  <c r="AE65" i="37"/>
  <c r="AE56" i="37"/>
  <c r="AE63" i="37"/>
  <c r="AE51" i="37"/>
  <c r="AE58" i="37"/>
  <c r="AE53" i="37"/>
  <c r="AE60" i="37"/>
  <c r="AE54" i="37"/>
  <c r="AE55" i="37"/>
  <c r="AE46" i="37"/>
  <c r="AE62" i="37"/>
  <c r="AE57" i="37"/>
  <c r="AE48" i="37"/>
  <c r="AE64" i="37"/>
  <c r="AE47" i="37"/>
  <c r="AE59" i="37"/>
  <c r="AE50" i="37"/>
  <c r="AE66" i="37"/>
  <c r="AE61" i="37"/>
  <c r="AE52" i="37"/>
  <c r="AX12" i="36"/>
  <c r="AE17" i="36"/>
  <c r="AE45" i="37"/>
  <c r="AE17" i="37"/>
  <c r="AX6" i="36"/>
  <c r="AY26" i="36"/>
  <c r="AE45" i="36"/>
  <c r="AY21" i="36"/>
  <c r="AY45" i="8"/>
  <c r="AE45" i="8"/>
  <c r="AX10" i="36"/>
  <c r="AY15" i="36"/>
  <c r="AX14" i="36"/>
  <c r="AX5" i="36"/>
  <c r="AY22" i="36"/>
  <c r="AX16" i="36"/>
  <c r="AY13" i="36"/>
  <c r="AY28" i="36"/>
  <c r="AX19" i="36"/>
  <c r="AX11" i="36"/>
  <c r="AE36" i="36"/>
  <c r="AE11" i="36"/>
  <c r="AE41" i="37"/>
  <c r="AE33" i="37"/>
  <c r="AE30" i="37"/>
  <c r="AE13" i="37"/>
  <c r="AE5" i="37"/>
  <c r="AE34" i="37"/>
  <c r="AE8" i="37"/>
  <c r="AE4" i="37"/>
  <c r="AE40" i="37"/>
  <c r="AE37" i="37"/>
  <c r="AE31" i="37"/>
  <c r="AE26" i="37"/>
  <c r="AE11" i="37"/>
  <c r="AE32" i="37"/>
  <c r="AE6" i="37"/>
  <c r="AE10" i="37"/>
  <c r="AE36" i="37"/>
  <c r="AE42" i="37"/>
  <c r="AE29" i="37"/>
  <c r="AE38" i="37"/>
  <c r="AE23" i="37"/>
  <c r="AE18" i="37"/>
  <c r="AE9" i="37"/>
  <c r="AE28" i="37"/>
  <c r="AE22" i="37"/>
  <c r="AE14" i="37"/>
  <c r="AE16" i="37"/>
  <c r="AE12" i="37"/>
  <c r="AE44" i="37"/>
  <c r="AE35" i="37"/>
  <c r="AE27" i="37"/>
  <c r="AE39" i="37"/>
  <c r="AE21" i="37"/>
  <c r="AE15" i="37"/>
  <c r="AE7" i="37"/>
  <c r="AE43" i="37"/>
  <c r="AE25" i="37"/>
  <c r="AE19" i="37"/>
  <c r="AE24" i="37"/>
  <c r="AE20" i="37"/>
  <c r="AE38" i="36"/>
  <c r="AE15" i="36"/>
  <c r="AE31" i="36"/>
  <c r="AE13" i="36"/>
  <c r="AE24" i="36"/>
  <c r="AE34" i="36"/>
  <c r="AE4" i="36"/>
  <c r="AE27" i="36"/>
  <c r="AE41" i="36"/>
  <c r="AE42" i="36"/>
  <c r="AE28" i="36"/>
  <c r="AE22" i="36"/>
  <c r="AE30" i="36"/>
  <c r="AE12" i="36"/>
  <c r="AE33" i="36"/>
  <c r="AE39" i="36"/>
  <c r="AE25" i="36"/>
  <c r="AE37" i="36"/>
  <c r="AE9" i="36"/>
  <c r="AE43" i="36"/>
  <c r="AE19" i="36"/>
  <c r="AE10" i="36"/>
  <c r="AE32" i="36"/>
  <c r="AE26" i="36"/>
  <c r="AE16" i="36"/>
  <c r="AE14" i="36"/>
  <c r="AE8" i="36"/>
  <c r="AE7" i="36"/>
  <c r="AE40" i="36"/>
  <c r="AE44" i="36"/>
  <c r="AE20" i="36"/>
  <c r="AE6" i="36"/>
  <c r="AE29" i="36"/>
  <c r="AE35" i="36"/>
  <c r="AE18" i="36"/>
  <c r="AE21" i="36"/>
  <c r="AE23" i="36"/>
  <c r="AE5" i="36"/>
  <c r="AX34" i="8"/>
  <c r="AY34" i="8"/>
  <c r="AX24" i="8"/>
  <c r="AY24" i="8"/>
  <c r="AX7" i="8"/>
  <c r="AY7" i="8"/>
  <c r="AX26" i="8"/>
  <c r="AY26" i="8"/>
  <c r="AX28" i="8"/>
  <c r="AY28" i="8"/>
  <c r="AX6" i="8"/>
  <c r="AY6" i="8"/>
  <c r="AX23" i="8"/>
  <c r="AY23" i="8"/>
  <c r="AX14" i="8"/>
  <c r="AY14" i="8"/>
  <c r="AX15" i="8"/>
  <c r="AY15" i="8"/>
  <c r="AX17" i="8"/>
  <c r="AY17" i="8"/>
  <c r="AX36" i="8"/>
  <c r="AY36" i="8"/>
  <c r="AX27" i="8"/>
  <c r="AY27" i="8"/>
  <c r="AX39" i="8"/>
  <c r="AY39" i="8"/>
  <c r="AX19" i="8"/>
  <c r="AY19" i="8"/>
  <c r="AX12" i="8"/>
  <c r="AY12" i="8"/>
  <c r="AX18" i="8"/>
  <c r="AY18" i="8"/>
  <c r="AX21" i="8"/>
  <c r="AY21" i="8"/>
  <c r="AX41" i="8"/>
  <c r="AY41" i="8"/>
  <c r="AX33" i="8"/>
  <c r="AY33" i="8"/>
  <c r="AX35" i="8"/>
  <c r="AY35" i="8"/>
  <c r="AX5" i="8"/>
  <c r="AY5" i="8"/>
  <c r="AX8" i="8"/>
  <c r="AY8" i="8"/>
  <c r="AX20" i="8"/>
  <c r="AY20" i="8"/>
  <c r="AX25" i="8"/>
  <c r="AY25" i="8"/>
  <c r="AX9" i="8"/>
  <c r="AY9" i="8"/>
  <c r="AX43" i="8"/>
  <c r="AY43" i="8"/>
  <c r="AX42" i="8"/>
  <c r="AY42" i="8"/>
  <c r="AX22" i="8"/>
  <c r="AY22" i="8"/>
  <c r="AX16" i="8"/>
  <c r="AY16" i="8"/>
  <c r="AX11" i="8"/>
  <c r="AY11" i="8"/>
  <c r="AX38" i="8"/>
  <c r="AY38" i="8"/>
  <c r="AX13" i="8"/>
  <c r="AY13" i="8"/>
  <c r="AX37" i="8"/>
  <c r="AY37" i="8"/>
  <c r="AX10" i="8"/>
  <c r="AY10" i="8"/>
  <c r="AX30" i="8"/>
  <c r="AY30" i="8"/>
  <c r="AX32" i="8"/>
  <c r="AY32" i="8"/>
  <c r="AX31" i="8"/>
  <c r="AY31" i="8"/>
  <c r="AX40" i="8"/>
  <c r="AY40" i="8"/>
  <c r="AX44" i="8"/>
  <c r="AY44" i="8"/>
  <c r="AX29" i="8"/>
  <c r="AY29" i="8"/>
  <c r="AE44" i="8"/>
  <c r="AE41" i="8"/>
  <c r="AE40" i="8"/>
  <c r="AE43" i="8"/>
  <c r="AE42" i="8"/>
  <c r="AE31" i="8"/>
  <c r="AE32" i="8"/>
  <c r="AE33" i="8"/>
  <c r="AE29" i="8"/>
  <c r="AE30" i="8"/>
  <c r="AE28" i="8"/>
  <c r="AE36" i="8"/>
  <c r="AE23" i="8"/>
  <c r="AE37" i="8"/>
  <c r="AE14" i="8"/>
  <c r="AE7" i="8"/>
  <c r="AE8" i="8"/>
  <c r="AE5" i="8"/>
  <c r="AE34" i="8"/>
  <c r="AE24" i="8"/>
  <c r="AE25" i="8"/>
  <c r="AE35" i="8"/>
  <c r="AE11" i="8"/>
  <c r="AE26" i="8"/>
  <c r="AE21" i="8"/>
  <c r="AE22" i="8"/>
  <c r="AE20" i="8"/>
  <c r="AE4" i="8"/>
  <c r="AE39" i="8"/>
  <c r="AE16" i="8"/>
  <c r="AE13" i="8"/>
  <c r="AE38" i="8"/>
  <c r="AE12" i="8"/>
  <c r="AE18" i="8"/>
  <c r="AE17" i="8"/>
  <c r="AE19" i="8"/>
  <c r="AE27" i="8"/>
  <c r="AE15" i="8"/>
  <c r="AE9" i="8"/>
  <c r="AE6" i="8"/>
  <c r="AE10" i="8"/>
  <c r="T11" i="28" l="1"/>
  <c r="T12" i="28" l="1"/>
  <c r="R15" i="28" l="1"/>
  <c r="R12" i="28"/>
  <c r="S15" i="28" l="1"/>
  <c r="S12" i="28"/>
  <c r="T14" i="28"/>
  <c r="T15" i="28" l="1"/>
  <c r="C5" i="28" l="1"/>
  <c r="Q5" i="35"/>
  <c r="L5" i="34"/>
  <c r="C5" i="35" l="1"/>
  <c r="C5" i="34"/>
  <c r="I9" i="28"/>
  <c r="I13" i="28"/>
  <c r="I17" i="28"/>
  <c r="H9" i="28"/>
  <c r="H13" i="28"/>
  <c r="H17" i="28"/>
  <c r="F9" i="28"/>
  <c r="F13" i="28"/>
  <c r="F17" i="28"/>
  <c r="G8" i="28"/>
  <c r="I10" i="28"/>
  <c r="I14" i="28"/>
  <c r="I18" i="28"/>
  <c r="H10" i="28"/>
  <c r="H14" i="28"/>
  <c r="H18" i="28"/>
  <c r="F10" i="28"/>
  <c r="F14" i="28"/>
  <c r="F18" i="28"/>
  <c r="I11" i="28"/>
  <c r="I15" i="28"/>
  <c r="I19" i="28"/>
  <c r="H11" i="28"/>
  <c r="H15" i="28"/>
  <c r="H19" i="28"/>
  <c r="F11" i="28"/>
  <c r="F15" i="28"/>
  <c r="F19" i="28"/>
  <c r="I12" i="28"/>
  <c r="I16" i="28"/>
  <c r="I8" i="28"/>
  <c r="H12" i="28"/>
  <c r="H16" i="28"/>
  <c r="H8" i="28"/>
  <c r="F12" i="28"/>
  <c r="F16" i="28"/>
  <c r="F8" i="28"/>
  <c r="E19" i="28"/>
  <c r="E8" i="28"/>
  <c r="E15" i="28"/>
  <c r="E14" i="28"/>
  <c r="E13" i="28"/>
  <c r="I8" i="34" l="1"/>
  <c r="N8" i="35" s="1"/>
  <c r="E12" i="34"/>
  <c r="J12" i="35" s="1"/>
  <c r="H15" i="34"/>
  <c r="M15" i="35" s="1"/>
  <c r="F8" i="34"/>
  <c r="K8" i="35" s="1"/>
  <c r="F13" i="34"/>
  <c r="K13" i="35" s="1"/>
  <c r="I16" i="34"/>
  <c r="N16" i="35" s="1"/>
  <c r="E19" i="34"/>
  <c r="J19" i="35" s="1"/>
  <c r="E11" i="34"/>
  <c r="J11" i="35" s="1"/>
  <c r="H12" i="34"/>
  <c r="M12" i="35" s="1"/>
  <c r="F16" i="34"/>
  <c r="K16" i="35" s="1"/>
  <c r="I19" i="34"/>
  <c r="N19" i="35" s="1"/>
  <c r="I11" i="34"/>
  <c r="N11" i="35" s="1"/>
  <c r="E8" i="34"/>
  <c r="E18" i="34"/>
  <c r="J18" i="35" s="1"/>
  <c r="E10" i="34"/>
  <c r="J10" i="35" s="1"/>
  <c r="H13" i="34"/>
  <c r="M13" i="35" s="1"/>
  <c r="F19" i="34"/>
  <c r="K19" i="35" s="1"/>
  <c r="F11" i="34"/>
  <c r="K11" i="35" s="1"/>
  <c r="I14" i="34"/>
  <c r="N14" i="35" s="1"/>
  <c r="E17" i="34"/>
  <c r="J17" i="35" s="1"/>
  <c r="E9" i="34"/>
  <c r="J9" i="35" s="1"/>
  <c r="H10" i="34"/>
  <c r="M10" i="35" s="1"/>
  <c r="F14" i="34"/>
  <c r="K14" i="35" s="1"/>
  <c r="I17" i="34"/>
  <c r="N17" i="35" s="1"/>
  <c r="I9" i="34"/>
  <c r="N9" i="35" s="1"/>
  <c r="E16" i="34"/>
  <c r="J16" i="35" s="1"/>
  <c r="H19" i="34"/>
  <c r="M19" i="35" s="1"/>
  <c r="H11" i="34"/>
  <c r="M11" i="35" s="1"/>
  <c r="F17" i="34"/>
  <c r="K17" i="35" s="1"/>
  <c r="F9" i="34"/>
  <c r="K9" i="35" s="1"/>
  <c r="I12" i="34"/>
  <c r="N12" i="35" s="1"/>
  <c r="E15" i="34"/>
  <c r="J15" i="35" s="1"/>
  <c r="H18" i="34"/>
  <c r="M18" i="35" s="1"/>
  <c r="H8" i="34"/>
  <c r="M8" i="35" s="1"/>
  <c r="F12" i="34"/>
  <c r="K12" i="35" s="1"/>
  <c r="I15" i="34"/>
  <c r="N15" i="35" s="1"/>
  <c r="E14" i="34"/>
  <c r="J14" i="35" s="1"/>
  <c r="H17" i="34"/>
  <c r="M17" i="35" s="1"/>
  <c r="H9" i="34"/>
  <c r="M9" i="35" s="1"/>
  <c r="F15" i="34"/>
  <c r="K15" i="35" s="1"/>
  <c r="I18" i="34"/>
  <c r="N18" i="35" s="1"/>
  <c r="G8" i="34"/>
  <c r="L8" i="35" s="1"/>
  <c r="E13" i="34"/>
  <c r="J13" i="35" s="1"/>
  <c r="H16" i="34"/>
  <c r="M16" i="35" s="1"/>
  <c r="F18" i="34"/>
  <c r="K18" i="35" s="1"/>
  <c r="F10" i="34"/>
  <c r="K10" i="35" s="1"/>
  <c r="I13" i="34"/>
  <c r="N13" i="35" s="1"/>
  <c r="I10" i="34"/>
  <c r="N10" i="35" s="1"/>
  <c r="H14" i="34"/>
  <c r="M14" i="35" s="1"/>
  <c r="H8" i="35"/>
  <c r="E9" i="35"/>
  <c r="I11" i="35"/>
  <c r="H19" i="35"/>
  <c r="H11" i="35"/>
  <c r="E14" i="35"/>
  <c r="I18" i="35"/>
  <c r="I10" i="35"/>
  <c r="F13" i="35"/>
  <c r="I17" i="35"/>
  <c r="F14" i="35"/>
  <c r="H14" i="35"/>
  <c r="E17" i="35"/>
  <c r="F18" i="35"/>
  <c r="H17" i="35"/>
  <c r="H9" i="35"/>
  <c r="E12" i="35"/>
  <c r="I16" i="35"/>
  <c r="F19" i="35"/>
  <c r="F11" i="35"/>
  <c r="I13" i="35"/>
  <c r="I8" i="35"/>
  <c r="H12" i="35"/>
  <c r="E15" i="35"/>
  <c r="E8" i="35"/>
  <c r="G20" i="35" s="1"/>
  <c r="I19" i="35"/>
  <c r="F10" i="35"/>
  <c r="H15" i="35"/>
  <c r="E18" i="35"/>
  <c r="E10" i="35"/>
  <c r="I14" i="35"/>
  <c r="F17" i="35"/>
  <c r="F9" i="35"/>
  <c r="I9" i="35"/>
  <c r="H18" i="35"/>
  <c r="H10" i="35"/>
  <c r="E13" i="35"/>
  <c r="I15" i="35"/>
  <c r="G8" i="35"/>
  <c r="H13" i="35"/>
  <c r="E16" i="35"/>
  <c r="F12" i="35"/>
  <c r="I12" i="35"/>
  <c r="F15" i="35"/>
  <c r="F8" i="35"/>
  <c r="F16" i="35"/>
  <c r="H16" i="35"/>
  <c r="E19" i="35"/>
  <c r="E11" i="35"/>
  <c r="R14" i="35"/>
  <c r="M14" i="34"/>
  <c r="Q8" i="35"/>
  <c r="L8" i="34"/>
  <c r="R17" i="35"/>
  <c r="M17" i="34"/>
  <c r="S13" i="35"/>
  <c r="N13" i="34"/>
  <c r="O15" i="35"/>
  <c r="J15" i="34"/>
  <c r="P16" i="35"/>
  <c r="K16" i="34"/>
  <c r="R12" i="35"/>
  <c r="M12" i="34"/>
  <c r="P19" i="35"/>
  <c r="K19" i="34"/>
  <c r="R15" i="35"/>
  <c r="M15" i="34"/>
  <c r="S11" i="35"/>
  <c r="N11" i="34"/>
  <c r="R18" i="35"/>
  <c r="M18" i="34"/>
  <c r="S14" i="35"/>
  <c r="N14" i="34"/>
  <c r="P13" i="35"/>
  <c r="K13" i="34"/>
  <c r="R9" i="35"/>
  <c r="M9" i="34"/>
  <c r="O8" i="35"/>
  <c r="J8" i="34"/>
  <c r="P12" i="35"/>
  <c r="K12" i="34"/>
  <c r="S8" i="35"/>
  <c r="N8" i="34"/>
  <c r="P15" i="35"/>
  <c r="K15" i="34"/>
  <c r="R11" i="35"/>
  <c r="M11" i="34"/>
  <c r="P18" i="35"/>
  <c r="K18" i="34"/>
  <c r="S10" i="35"/>
  <c r="N10" i="34"/>
  <c r="P9" i="35"/>
  <c r="K9" i="34"/>
  <c r="S17" i="35"/>
  <c r="N17" i="34"/>
  <c r="O13" i="35"/>
  <c r="J13" i="34"/>
  <c r="O19" i="35"/>
  <c r="J19" i="34"/>
  <c r="R8" i="35"/>
  <c r="M8" i="34"/>
  <c r="S16" i="35"/>
  <c r="N16" i="34"/>
  <c r="P11" i="35"/>
  <c r="K11" i="34"/>
  <c r="S19" i="35"/>
  <c r="N19" i="34"/>
  <c r="P14" i="35"/>
  <c r="K14" i="34"/>
  <c r="R10" i="35"/>
  <c r="M10" i="34"/>
  <c r="O14" i="35"/>
  <c r="J14" i="34"/>
  <c r="P8" i="35"/>
  <c r="K8" i="34"/>
  <c r="R16" i="35"/>
  <c r="M16" i="34"/>
  <c r="S12" i="35"/>
  <c r="N12" i="34"/>
  <c r="R19" i="35"/>
  <c r="M19" i="34"/>
  <c r="S15" i="35"/>
  <c r="N15" i="34"/>
  <c r="P10" i="35"/>
  <c r="K10" i="34"/>
  <c r="S18" i="35"/>
  <c r="N18" i="34"/>
  <c r="P17" i="35"/>
  <c r="K17" i="34"/>
  <c r="R13" i="35"/>
  <c r="M13" i="34"/>
  <c r="S9" i="35"/>
  <c r="N9" i="34"/>
  <c r="G20" i="28"/>
  <c r="R14" i="28"/>
  <c r="J8" i="35" l="1"/>
  <c r="G20" i="34"/>
  <c r="L20" i="35" s="1"/>
  <c r="Q20" i="35"/>
  <c r="L20" i="34"/>
  <c r="AA10" i="35"/>
  <c r="V10" i="34"/>
  <c r="AA14" i="35"/>
  <c r="V14" i="34"/>
  <c r="AA18" i="35"/>
  <c r="V18" i="34"/>
  <c r="R10" i="28"/>
  <c r="AA11" i="35"/>
  <c r="V11" i="34"/>
  <c r="R17" i="28"/>
  <c r="AA15" i="35"/>
  <c r="V15" i="34"/>
  <c r="R18" i="28"/>
  <c r="AA20" i="35"/>
  <c r="V20" i="34"/>
  <c r="AA12" i="35"/>
  <c r="V12" i="34"/>
  <c r="AA16" i="35"/>
  <c r="V16" i="34"/>
  <c r="AA9" i="35"/>
  <c r="V9" i="34"/>
  <c r="AA17" i="35"/>
  <c r="V17" i="34"/>
  <c r="AA13" i="35"/>
  <c r="V13" i="34"/>
  <c r="R13" i="28"/>
  <c r="R20" i="28"/>
  <c r="R16" i="28"/>
  <c r="R11" i="28"/>
  <c r="W18" i="34" l="1"/>
  <c r="AB18" i="35"/>
  <c r="W20" i="34"/>
  <c r="AB20" i="35"/>
  <c r="AB15" i="35"/>
  <c r="W15" i="34"/>
  <c r="W11" i="34"/>
  <c r="AB11" i="35"/>
  <c r="W10" i="34"/>
  <c r="AB10" i="35"/>
  <c r="W17" i="34"/>
  <c r="AB17" i="35"/>
  <c r="AB13" i="35"/>
  <c r="W13" i="34"/>
  <c r="AB14" i="35"/>
  <c r="W14" i="34"/>
  <c r="AB16" i="35"/>
  <c r="W16" i="34"/>
  <c r="W12" i="34"/>
  <c r="AB12" i="35"/>
  <c r="E16" i="28" l="1"/>
  <c r="O16" i="35" l="1"/>
  <c r="J16" i="34"/>
  <c r="E17" i="28"/>
  <c r="E9" i="28"/>
  <c r="E10" i="28"/>
  <c r="E18" i="28"/>
  <c r="E11" i="28"/>
  <c r="E12" i="28"/>
  <c r="O12" i="35" l="1"/>
  <c r="J12" i="34"/>
  <c r="O9" i="35"/>
  <c r="J9" i="34"/>
  <c r="O11" i="35"/>
  <c r="J11" i="34"/>
  <c r="O17" i="35"/>
  <c r="J17" i="34"/>
  <c r="O18" i="35"/>
  <c r="J18" i="34"/>
  <c r="O10" i="35"/>
  <c r="J10" i="34"/>
  <c r="S20" i="28"/>
  <c r="S13" i="28"/>
  <c r="W9" i="34" l="1"/>
  <c r="AB9" i="35"/>
  <c r="S16" i="28"/>
  <c r="S14" i="28"/>
  <c r="S11" i="28"/>
  <c r="S10" i="28"/>
  <c r="S17" i="28"/>
  <c r="S18" i="28"/>
  <c r="H5" i="28" l="1"/>
  <c r="S20" i="35" l="1"/>
  <c r="AC9" i="35"/>
  <c r="X9" i="34"/>
  <c r="AC13" i="35"/>
  <c r="X13" i="34"/>
  <c r="T13" i="28"/>
  <c r="AC10" i="35"/>
  <c r="X10" i="34"/>
  <c r="T16" i="28"/>
  <c r="AC14" i="35"/>
  <c r="X14" i="34"/>
  <c r="T10" i="28"/>
  <c r="AC11" i="35"/>
  <c r="X11" i="34"/>
  <c r="T17" i="28"/>
  <c r="AC15" i="35"/>
  <c r="X15" i="34"/>
  <c r="AC12" i="35"/>
  <c r="X12" i="34"/>
  <c r="AC16" i="35"/>
  <c r="X16" i="34"/>
  <c r="T20" i="28" l="1"/>
  <c r="AC18" i="35"/>
  <c r="X18" i="34"/>
  <c r="AC17" i="35"/>
  <c r="X17" i="34"/>
  <c r="T18" i="28" l="1"/>
  <c r="AC20" i="35"/>
  <c r="X20" i="34"/>
</calcChain>
</file>

<file path=xl/sharedStrings.xml><?xml version="1.0" encoding="utf-8"?>
<sst xmlns="http://schemas.openxmlformats.org/spreadsheetml/2006/main" count="477" uniqueCount="119">
  <si>
    <t>選手名</t>
    <rPh sb="0" eb="3">
      <t>センシュメイ</t>
    </rPh>
    <phoneticPr fontId="2"/>
  </si>
  <si>
    <t>偏差値</t>
    <rPh sb="0" eb="3">
      <t>ヘンサチ</t>
    </rPh>
    <phoneticPr fontId="2"/>
  </si>
  <si>
    <t>１０段階評価</t>
    <rPh sb="2" eb="4">
      <t>ダンカイ</t>
    </rPh>
    <rPh sb="4" eb="6">
      <t>ヒョウカ</t>
    </rPh>
    <phoneticPr fontId="2"/>
  </si>
  <si>
    <t>T&lt;30</t>
    <phoneticPr fontId="2"/>
  </si>
  <si>
    <t>30≦Ｔ&lt;35</t>
    <phoneticPr fontId="2"/>
  </si>
  <si>
    <t>35≦Ｔ&lt;40</t>
    <phoneticPr fontId="2"/>
  </si>
  <si>
    <t>40≦Ｔ&lt;45</t>
    <phoneticPr fontId="2"/>
  </si>
  <si>
    <t>45≦Ｔ&lt;50</t>
    <phoneticPr fontId="2"/>
  </si>
  <si>
    <t>50≦Ｔ&lt;55</t>
    <phoneticPr fontId="2"/>
  </si>
  <si>
    <t>55≦Ｔ&lt;60</t>
    <phoneticPr fontId="2"/>
  </si>
  <si>
    <t>60≦Ｔ&lt;65</t>
    <phoneticPr fontId="2"/>
  </si>
  <si>
    <t>65≦Ｔ&lt;70</t>
    <phoneticPr fontId="2"/>
  </si>
  <si>
    <t>70≦Ｔ</t>
    <phoneticPr fontId="2"/>
  </si>
  <si>
    <t>※Tは偏差値</t>
    <rPh sb="3" eb="6">
      <t>ヘンサチ</t>
    </rPh>
    <phoneticPr fontId="2"/>
  </si>
  <si>
    <t>総合順位</t>
    <rPh sb="0" eb="2">
      <t>ソウゴウ</t>
    </rPh>
    <rPh sb="2" eb="4">
      <t>ジュンイ</t>
    </rPh>
    <phoneticPr fontId="2"/>
  </si>
  <si>
    <t>順位</t>
    <rPh sb="0" eb="2">
      <t>ジュンイ</t>
    </rPh>
    <phoneticPr fontId="2"/>
  </si>
  <si>
    <t>名前：</t>
    <rPh sb="0" eb="2">
      <t>ナマエ</t>
    </rPh>
    <phoneticPr fontId="2"/>
  </si>
  <si>
    <t>測定項目</t>
    <rPh sb="0" eb="2">
      <t>ソクテイ</t>
    </rPh>
    <rPh sb="2" eb="4">
      <t>コウモク</t>
    </rPh>
    <phoneticPr fontId="2"/>
  </si>
  <si>
    <t>単位</t>
    <rPh sb="0" eb="2">
      <t>タンイ</t>
    </rPh>
    <phoneticPr fontId="2"/>
  </si>
  <si>
    <t>身長</t>
  </si>
  <si>
    <t>cm</t>
    <phoneticPr fontId="2"/>
  </si>
  <si>
    <t>体重</t>
  </si>
  <si>
    <t>片手指高</t>
  </si>
  <si>
    <t>秒</t>
    <rPh sb="0" eb="1">
      <t>ビョウ</t>
    </rPh>
    <phoneticPr fontId="2"/>
  </si>
  <si>
    <t>基準線</t>
    <rPh sb="0" eb="2">
      <t>キジュン</t>
    </rPh>
    <rPh sb="2" eb="3">
      <t>セン</t>
    </rPh>
    <phoneticPr fontId="2"/>
  </si>
  <si>
    <t>通番</t>
    <rPh sb="0" eb="1">
      <t>ツウ</t>
    </rPh>
    <rPh sb="1" eb="2">
      <t>バン</t>
    </rPh>
    <phoneticPr fontId="2"/>
  </si>
  <si>
    <t>身長（cm)</t>
    <rPh sb="0" eb="2">
      <t>シンチョウ</t>
    </rPh>
    <phoneticPr fontId="2"/>
  </si>
  <si>
    <t>測定者数</t>
    <rPh sb="0" eb="2">
      <t>ソクテイ</t>
    </rPh>
    <rPh sb="2" eb="3">
      <t>シャ</t>
    </rPh>
    <rPh sb="3" eb="4">
      <t>スウ</t>
    </rPh>
    <phoneticPr fontId="2"/>
  </si>
  <si>
    <t>人</t>
    <rPh sb="0" eb="1">
      <t>ニン</t>
    </rPh>
    <phoneticPr fontId="2"/>
  </si>
  <si>
    <t>全項目の順位合計</t>
    <rPh sb="0" eb="1">
      <t>ゼン</t>
    </rPh>
    <rPh sb="1" eb="3">
      <t>コウモク</t>
    </rPh>
    <rPh sb="4" eb="6">
      <t>ジュンイ</t>
    </rPh>
    <rPh sb="6" eb="8">
      <t>ゴウケイ</t>
    </rPh>
    <phoneticPr fontId="2"/>
  </si>
  <si>
    <t>の部分のみ入力</t>
    <rPh sb="1" eb="3">
      <t>ブブン</t>
    </rPh>
    <rPh sb="5" eb="7">
      <t>ニュウリョク</t>
    </rPh>
    <phoneticPr fontId="2"/>
  </si>
  <si>
    <t>位　／　</t>
    <rPh sb="0" eb="1">
      <t>イ</t>
    </rPh>
    <phoneticPr fontId="2"/>
  </si>
  <si>
    <t>測定日</t>
    <rPh sb="0" eb="2">
      <t>ソクテイ</t>
    </rPh>
    <rPh sb="2" eb="3">
      <t>ビ</t>
    </rPh>
    <phoneticPr fontId="2"/>
  </si>
  <si>
    <t xml:space="preserve">　測定日： </t>
    <rPh sb="1" eb="3">
      <t>ソクテイ</t>
    </rPh>
    <rPh sb="3" eb="4">
      <t>ビ</t>
    </rPh>
    <phoneticPr fontId="2"/>
  </si>
  <si>
    <t>男子比較値</t>
    <rPh sb="0" eb="2">
      <t>ダンシ</t>
    </rPh>
    <rPh sb="2" eb="5">
      <t>ヒカクチ</t>
    </rPh>
    <phoneticPr fontId="2"/>
  </si>
  <si>
    <t>女子比較値</t>
    <rPh sb="0" eb="2">
      <t>ジョシ</t>
    </rPh>
    <rPh sb="2" eb="5">
      <t>ヒカクチ</t>
    </rPh>
    <phoneticPr fontId="2"/>
  </si>
  <si>
    <t>選抜中学生</t>
    <rPh sb="0" eb="2">
      <t>センバツ</t>
    </rPh>
    <rPh sb="2" eb="5">
      <t>チュウガクセイ</t>
    </rPh>
    <phoneticPr fontId="2"/>
  </si>
  <si>
    <t>選抜高校生</t>
    <rPh sb="0" eb="2">
      <t>センバツ</t>
    </rPh>
    <rPh sb="2" eb="5">
      <t>コウコウセイ</t>
    </rPh>
    <phoneticPr fontId="2"/>
  </si>
  <si>
    <t>全日本</t>
    <rPh sb="0" eb="3">
      <t>ゼンニホン</t>
    </rPh>
    <phoneticPr fontId="2"/>
  </si>
  <si>
    <t>*選抜中学、高校平均値（平成元年）　　全日本平均値（平成2年）</t>
    <rPh sb="1" eb="3">
      <t>センバツ</t>
    </rPh>
    <rPh sb="3" eb="5">
      <t>チュウガク</t>
    </rPh>
    <rPh sb="6" eb="8">
      <t>コウコウ</t>
    </rPh>
    <rPh sb="8" eb="10">
      <t>ヘイキン</t>
    </rPh>
    <rPh sb="10" eb="11">
      <t>チ</t>
    </rPh>
    <rPh sb="12" eb="14">
      <t>ヘイセイ</t>
    </rPh>
    <rPh sb="14" eb="16">
      <t>ガンネン</t>
    </rPh>
    <rPh sb="19" eb="22">
      <t>ゼンニホン</t>
    </rPh>
    <rPh sb="22" eb="24">
      <t>ヘイキン</t>
    </rPh>
    <rPh sb="24" eb="25">
      <t>アタイ</t>
    </rPh>
    <rPh sb="26" eb="28">
      <t>ヘイセイ</t>
    </rPh>
    <rPh sb="29" eb="30">
      <t>ネン</t>
    </rPh>
    <phoneticPr fontId="2"/>
  </si>
  <si>
    <t>*選抜中学（平成2年）　　選抜高校、全日本平均値（平成元年）</t>
    <rPh sb="1" eb="3">
      <t>センバツ</t>
    </rPh>
    <rPh sb="3" eb="5">
      <t>チュウガク</t>
    </rPh>
    <rPh sb="6" eb="8">
      <t>ヘイセイ</t>
    </rPh>
    <rPh sb="9" eb="10">
      <t>ネン</t>
    </rPh>
    <rPh sb="13" eb="15">
      <t>センバツ</t>
    </rPh>
    <rPh sb="15" eb="17">
      <t>コウコウ</t>
    </rPh>
    <rPh sb="18" eb="21">
      <t>ゼンニホン</t>
    </rPh>
    <rPh sb="21" eb="23">
      <t>ヘイキン</t>
    </rPh>
    <rPh sb="23" eb="24">
      <t>チ</t>
    </rPh>
    <rPh sb="25" eb="27">
      <t>ヘイセイ</t>
    </rPh>
    <rPh sb="27" eb="29">
      <t>ガンネン</t>
    </rPh>
    <phoneticPr fontId="2"/>
  </si>
  <si>
    <t>通番</t>
    <rPh sb="0" eb="2">
      <t>ツウバン</t>
    </rPh>
    <phoneticPr fontId="2"/>
  </si>
  <si>
    <t>20㍍（秒）</t>
    <rPh sb="4" eb="5">
      <t>ビョウ</t>
    </rPh>
    <phoneticPr fontId="2"/>
  </si>
  <si>
    <t>プロアジリティー（秒）</t>
    <rPh sb="9" eb="10">
      <t>ビョウ</t>
    </rPh>
    <phoneticPr fontId="2"/>
  </si>
  <si>
    <t>Ｔテスト（秒）</t>
    <rPh sb="5" eb="6">
      <t>ビョウ</t>
    </rPh>
    <phoneticPr fontId="2"/>
  </si>
  <si>
    <t>垂直跳び</t>
    <rPh sb="0" eb="3">
      <t>スイチョクト</t>
    </rPh>
    <phoneticPr fontId="2"/>
  </si>
  <si>
    <t>２０㍍走</t>
    <rPh sb="3" eb="4">
      <t>ソウ</t>
    </rPh>
    <phoneticPr fontId="2"/>
  </si>
  <si>
    <t>プロアジリティー</t>
    <phoneticPr fontId="2"/>
  </si>
  <si>
    <t>Ｔテスト</t>
    <phoneticPr fontId="2"/>
  </si>
  <si>
    <t>ヘッドスロー</t>
    <phoneticPr fontId="2"/>
  </si>
  <si>
    <t>ブロックジャンプ</t>
    <phoneticPr fontId="2"/>
  </si>
  <si>
    <t>両脚三回</t>
    <rPh sb="0" eb="2">
      <t>リョウアシ</t>
    </rPh>
    <rPh sb="2" eb="4">
      <t>サンカイ</t>
    </rPh>
    <phoneticPr fontId="2"/>
  </si>
  <si>
    <t>片足三回</t>
    <rPh sb="0" eb="2">
      <t>カタアシ</t>
    </rPh>
    <rPh sb="2" eb="4">
      <t>サンカイ</t>
    </rPh>
    <phoneticPr fontId="2"/>
  </si>
  <si>
    <t>位　／　</t>
  </si>
  <si>
    <t>ヘッドスロー（㎝）</t>
    <phoneticPr fontId="2"/>
  </si>
  <si>
    <t>㎝</t>
    <phoneticPr fontId="2"/>
  </si>
  <si>
    <t>2回記録の</t>
    <rPh sb="1" eb="2">
      <t>カイ</t>
    </rPh>
    <rPh sb="2" eb="4">
      <t>キロク</t>
    </rPh>
    <phoneticPr fontId="2"/>
  </si>
  <si>
    <t>3回記録の</t>
    <rPh sb="1" eb="2">
      <t>カイ</t>
    </rPh>
    <rPh sb="2" eb="4">
      <t>キロク</t>
    </rPh>
    <phoneticPr fontId="2"/>
  </si>
  <si>
    <t>１回選抜SD</t>
    <rPh sb="1" eb="2">
      <t>カイ</t>
    </rPh>
    <rPh sb="2" eb="4">
      <t>センバツ</t>
    </rPh>
    <phoneticPr fontId="2"/>
  </si>
  <si>
    <t>2回選抜SD</t>
    <rPh sb="1" eb="2">
      <t>カイ</t>
    </rPh>
    <rPh sb="2" eb="4">
      <t>センバツ</t>
    </rPh>
    <phoneticPr fontId="2"/>
  </si>
  <si>
    <t>3回選抜ＳＤ</t>
    <rPh sb="1" eb="2">
      <t>カイ</t>
    </rPh>
    <rPh sb="2" eb="4">
      <t>センバツ</t>
    </rPh>
    <phoneticPr fontId="2"/>
  </si>
  <si>
    <t>プロアジリティ</t>
    <phoneticPr fontId="2"/>
  </si>
  <si>
    <t>今回の
記録</t>
    <rPh sb="0" eb="2">
      <t>コンカイ</t>
    </rPh>
    <rPh sb="4" eb="6">
      <t>キロク</t>
    </rPh>
    <phoneticPr fontId="2"/>
  </si>
  <si>
    <t>岐阜県バレーボール協会　競技力向上対策委員会</t>
    <rPh sb="0" eb="3">
      <t>ギフケン</t>
    </rPh>
    <rPh sb="9" eb="11">
      <t>キョウカイ</t>
    </rPh>
    <rPh sb="12" eb="15">
      <t>キョウギリョク</t>
    </rPh>
    <rPh sb="15" eb="17">
      <t>コウジョウ</t>
    </rPh>
    <rPh sb="17" eb="19">
      <t>タイサク</t>
    </rPh>
    <rPh sb="19" eb="22">
      <t>イインカイ</t>
    </rPh>
    <phoneticPr fontId="2"/>
  </si>
  <si>
    <t>30秒
シットアップ
（回）</t>
    <rPh sb="2" eb="3">
      <t>ビョウ</t>
    </rPh>
    <rPh sb="12" eb="13">
      <t>カイ</t>
    </rPh>
    <phoneticPr fontId="2"/>
  </si>
  <si>
    <t>30秒シットアップ</t>
    <rPh sb="2" eb="3">
      <t>ビョウ</t>
    </rPh>
    <phoneticPr fontId="2"/>
  </si>
  <si>
    <t>回</t>
    <rPh sb="0" eb="1">
      <t>カイ</t>
    </rPh>
    <phoneticPr fontId="2"/>
  </si>
  <si>
    <t>前回の
記録</t>
    <rPh sb="0" eb="2">
      <t>ゼンカイ</t>
    </rPh>
    <rPh sb="4" eb="6">
      <t>キロク</t>
    </rPh>
    <phoneticPr fontId="2"/>
  </si>
  <si>
    <t>前々回の
記録</t>
    <rPh sb="0" eb="3">
      <t>ゼンゼンカイ</t>
    </rPh>
    <rPh sb="5" eb="7">
      <t>キロク</t>
    </rPh>
    <phoneticPr fontId="2"/>
  </si>
  <si>
    <t>片手指高
（cm）</t>
    <rPh sb="0" eb="2">
      <t>カタテ</t>
    </rPh>
    <rPh sb="2" eb="3">
      <t>ユビ</t>
    </rPh>
    <rPh sb="3" eb="4">
      <t>ダカ</t>
    </rPh>
    <phoneticPr fontId="2"/>
  </si>
  <si>
    <t>両手指高
（㎝）</t>
    <rPh sb="0" eb="2">
      <t>リョウテ</t>
    </rPh>
    <rPh sb="2" eb="3">
      <t>ユビ</t>
    </rPh>
    <rPh sb="3" eb="4">
      <t>ダカ</t>
    </rPh>
    <phoneticPr fontId="2"/>
  </si>
  <si>
    <t>最高到達点
（㎝）</t>
    <rPh sb="0" eb="2">
      <t>サイコウ</t>
    </rPh>
    <rPh sb="2" eb="5">
      <t>トウタツテン</t>
    </rPh>
    <phoneticPr fontId="2"/>
  </si>
  <si>
    <t>ブロックジャンプ
（㎝）</t>
    <phoneticPr fontId="2"/>
  </si>
  <si>
    <t>９㍍３往復
（秒）</t>
    <rPh sb="3" eb="5">
      <t>オウフク</t>
    </rPh>
    <rPh sb="7" eb="8">
      <t>ビョウ</t>
    </rPh>
    <phoneticPr fontId="2"/>
  </si>
  <si>
    <t>両脚三足
（㎝）</t>
    <rPh sb="0" eb="2">
      <t>リョウアシ</t>
    </rPh>
    <rPh sb="2" eb="4">
      <t>ミアシ</t>
    </rPh>
    <phoneticPr fontId="2"/>
  </si>
  <si>
    <t>両手指高</t>
    <rPh sb="0" eb="2">
      <t>リョウテ</t>
    </rPh>
    <rPh sb="2" eb="3">
      <t>ユビ</t>
    </rPh>
    <rPh sb="3" eb="4">
      <t>ダカ</t>
    </rPh>
    <phoneticPr fontId="2"/>
  </si>
  <si>
    <t>最高到達点</t>
    <rPh sb="0" eb="5">
      <t>サイコウトウタツテン</t>
    </rPh>
    <phoneticPr fontId="2"/>
  </si>
  <si>
    <t>９㍍３往復</t>
    <rPh sb="3" eb="5">
      <t>オウフク</t>
    </rPh>
    <phoneticPr fontId="2"/>
  </si>
  <si>
    <t>両脚三足跳</t>
    <rPh sb="0" eb="2">
      <t>リョウアシ</t>
    </rPh>
    <rPh sb="2" eb="4">
      <t>ミアシ</t>
    </rPh>
    <rPh sb="4" eb="5">
      <t>ト</t>
    </rPh>
    <phoneticPr fontId="2"/>
  </si>
  <si>
    <t>20㍍走</t>
    <rPh sb="3" eb="4">
      <t>ソウ</t>
    </rPh>
    <phoneticPr fontId="2"/>
  </si>
  <si>
    <t>バレーボール
指数</t>
    <rPh sb="7" eb="9">
      <t>シスウ</t>
    </rPh>
    <phoneticPr fontId="2"/>
  </si>
  <si>
    <t>ブロックジャンプ</t>
  </si>
  <si>
    <t>ヘッドスロー</t>
  </si>
  <si>
    <t>プロアジリティ</t>
  </si>
  <si>
    <t>Ｔテスト</t>
  </si>
  <si>
    <t>3回選抜ＳＤ</t>
  </si>
  <si>
    <t>2回選抜SD</t>
  </si>
  <si>
    <t>１回選抜SD</t>
  </si>
  <si>
    <t>両手指高</t>
  </si>
  <si>
    <t>最高到達点</t>
  </si>
  <si>
    <t>９㍍３往復</t>
  </si>
  <si>
    <t>両脚三足跳</t>
  </si>
  <si>
    <t>30秒シットアップ</t>
  </si>
  <si>
    <t>20㍍走</t>
  </si>
  <si>
    <t>今回の記録</t>
    <rPh sb="0" eb="2">
      <t>コンカイ</t>
    </rPh>
    <rPh sb="3" eb="5">
      <t>キロク</t>
    </rPh>
    <phoneticPr fontId="2"/>
  </si>
  <si>
    <t>バレーボール指数</t>
    <rPh sb="6" eb="8">
      <t>シスウ</t>
    </rPh>
    <phoneticPr fontId="2"/>
  </si>
  <si>
    <t>前回の順位</t>
    <rPh sb="0" eb="2">
      <t>ゼンカイ</t>
    </rPh>
    <rPh sb="3" eb="5">
      <t>ジュンイ</t>
    </rPh>
    <phoneticPr fontId="2"/>
  </si>
  <si>
    <t>前々回の順位</t>
    <rPh sb="0" eb="3">
      <t>ゼンゼンカイ</t>
    </rPh>
    <rPh sb="4" eb="6">
      <t>ジュンイ</t>
    </rPh>
    <phoneticPr fontId="2"/>
  </si>
  <si>
    <t>前回のバレーボール指数</t>
    <rPh sb="0" eb="2">
      <t>ゼンカイ</t>
    </rPh>
    <rPh sb="9" eb="11">
      <t>シスウ</t>
    </rPh>
    <phoneticPr fontId="2"/>
  </si>
  <si>
    <t>前々回のバレーボール指数</t>
    <rPh sb="0" eb="3">
      <t>ゼンゼンカイ</t>
    </rPh>
    <rPh sb="10" eb="12">
      <t>シスウ</t>
    </rPh>
    <phoneticPr fontId="2"/>
  </si>
  <si>
    <t>前回の偏差値</t>
    <rPh sb="0" eb="2">
      <t>ゼンカイ</t>
    </rPh>
    <rPh sb="3" eb="6">
      <t>ヘンサチ</t>
    </rPh>
    <phoneticPr fontId="2"/>
  </si>
  <si>
    <t>前回の10段階</t>
    <rPh sb="0" eb="2">
      <t>ゼンカイ</t>
    </rPh>
    <rPh sb="5" eb="7">
      <t>ダンカイ</t>
    </rPh>
    <phoneticPr fontId="2"/>
  </si>
  <si>
    <t>前々回の偏差値</t>
    <rPh sb="0" eb="3">
      <t>ゼンゼンカイ</t>
    </rPh>
    <rPh sb="4" eb="7">
      <t>ヘンサチ</t>
    </rPh>
    <phoneticPr fontId="2"/>
  </si>
  <si>
    <t>前々回の10段階</t>
    <rPh sb="0" eb="3">
      <t>ゼンゼンカイ</t>
    </rPh>
    <rPh sb="6" eb="8">
      <t>ダンカイ</t>
    </rPh>
    <phoneticPr fontId="2"/>
  </si>
  <si>
    <t>今回の順位</t>
    <rPh sb="0" eb="2">
      <t>コンカイ</t>
    </rPh>
    <rPh sb="3" eb="5">
      <t>ジュンイ</t>
    </rPh>
    <phoneticPr fontId="2"/>
  </si>
  <si>
    <t>今回のバレーボール指数</t>
    <rPh sb="0" eb="2">
      <t>コンカイ</t>
    </rPh>
    <rPh sb="9" eb="11">
      <t>シスウ</t>
    </rPh>
    <phoneticPr fontId="2"/>
  </si>
  <si>
    <t>今回の偏差値</t>
    <rPh sb="0" eb="2">
      <t>コンカイ</t>
    </rPh>
    <rPh sb="3" eb="6">
      <t>ヘンサチ</t>
    </rPh>
    <phoneticPr fontId="2"/>
  </si>
  <si>
    <t>今回の10段階評価</t>
    <rPh sb="0" eb="2">
      <t>コンカイ</t>
    </rPh>
    <rPh sb="5" eb="7">
      <t>ダンカイ</t>
    </rPh>
    <rPh sb="7" eb="9">
      <t>ヒョウカ</t>
    </rPh>
    <phoneticPr fontId="2"/>
  </si>
  <si>
    <t>今回の10段階</t>
    <rPh sb="0" eb="2">
      <t>コンカイ</t>
    </rPh>
    <rPh sb="5" eb="7">
      <t>ダンカイ</t>
    </rPh>
    <phoneticPr fontId="2"/>
  </si>
  <si>
    <t>←1回目に入力する。ここに入力しない</t>
    <rPh sb="2" eb="4">
      <t>カイメ</t>
    </rPh>
    <rPh sb="5" eb="7">
      <t>ニュウリョク</t>
    </rPh>
    <rPh sb="13" eb="15">
      <t>ニュウリョク</t>
    </rPh>
    <phoneticPr fontId="2"/>
  </si>
  <si>
    <t>未来の清流アスリート育成事業「バレー型体力テスト」測定結果表</t>
    <rPh sb="0" eb="2">
      <t>ミライ</t>
    </rPh>
    <rPh sb="3" eb="5">
      <t>セイリュウ</t>
    </rPh>
    <rPh sb="10" eb="14">
      <t>イクセイジギョウ</t>
    </rPh>
    <rPh sb="18" eb="19">
      <t>ガタ</t>
    </rPh>
    <rPh sb="19" eb="21">
      <t>タイリョク</t>
    </rPh>
    <rPh sb="25" eb="27">
      <t>ソクテイ</t>
    </rPh>
    <rPh sb="27" eb="30">
      <t>ケッカヒョウ</t>
    </rPh>
    <phoneticPr fontId="2"/>
  </si>
  <si>
    <t>◎測定の総合順位およびバレーボール指数（身長とジャンプ力で求める）で、「強化指定選手SランクまたはAランク」を２名指定し、競技力向上を支援します。</t>
    <rPh sb="1" eb="3">
      <t>ソクテイ</t>
    </rPh>
    <rPh sb="4" eb="6">
      <t>ソウゴウ</t>
    </rPh>
    <rPh sb="6" eb="8">
      <t>ジュンイ</t>
    </rPh>
    <rPh sb="17" eb="19">
      <t>シスウ</t>
    </rPh>
    <rPh sb="20" eb="22">
      <t>シンチョウ</t>
    </rPh>
    <rPh sb="27" eb="28">
      <t>リョク</t>
    </rPh>
    <rPh sb="29" eb="30">
      <t>モト</t>
    </rPh>
    <rPh sb="36" eb="38">
      <t>キョウカ</t>
    </rPh>
    <rPh sb="38" eb="40">
      <t>シテイ</t>
    </rPh>
    <rPh sb="40" eb="42">
      <t>センシュ</t>
    </rPh>
    <rPh sb="56" eb="57">
      <t>メイ</t>
    </rPh>
    <rPh sb="57" eb="59">
      <t>シテイ</t>
    </rPh>
    <rPh sb="61" eb="66">
      <t>キョウギリョクコウジョウ</t>
    </rPh>
    <rPh sb="67" eb="69">
      <t>シエン</t>
    </rPh>
    <phoneticPr fontId="2"/>
  </si>
  <si>
    <t>◎これから高校にかけて大きく向上する能力もありますので、今の順位を気にするより、偏差値の低いもの（50を下回るもの）の能力向上に心がけてください。</t>
    <rPh sb="5" eb="7">
      <t>コウコウ</t>
    </rPh>
    <rPh sb="11" eb="12">
      <t>オオ</t>
    </rPh>
    <rPh sb="14" eb="16">
      <t>コウジョウ</t>
    </rPh>
    <rPh sb="18" eb="20">
      <t>ノウリョク</t>
    </rPh>
    <rPh sb="28" eb="29">
      <t>イマ</t>
    </rPh>
    <rPh sb="30" eb="32">
      <t>ジュンイ</t>
    </rPh>
    <rPh sb="33" eb="34">
      <t>キ</t>
    </rPh>
    <rPh sb="40" eb="43">
      <t>ヘンサチ</t>
    </rPh>
    <rPh sb="44" eb="45">
      <t>ヒク</t>
    </rPh>
    <rPh sb="52" eb="54">
      <t>シタマワ</t>
    </rPh>
    <rPh sb="59" eb="61">
      <t>ノウリョク</t>
    </rPh>
    <rPh sb="61" eb="63">
      <t>コウジョウ</t>
    </rPh>
    <rPh sb="64" eb="65">
      <t>ココロ</t>
    </rPh>
    <phoneticPr fontId="2"/>
  </si>
  <si>
    <t>◎測定の総合順位およびバレーボール指数（身長とジャンプ力で求める）で、「強化指定選手SランクまたはAランク」を２名指定し、その選手の競技力向上を協会が支援します。</t>
    <rPh sb="1" eb="3">
      <t>ソクテイ</t>
    </rPh>
    <rPh sb="4" eb="6">
      <t>ソウゴウ</t>
    </rPh>
    <rPh sb="6" eb="8">
      <t>ジュンイ</t>
    </rPh>
    <rPh sb="17" eb="19">
      <t>シスウ</t>
    </rPh>
    <rPh sb="20" eb="22">
      <t>シンチョウ</t>
    </rPh>
    <rPh sb="27" eb="28">
      <t>リョク</t>
    </rPh>
    <rPh sb="29" eb="30">
      <t>モト</t>
    </rPh>
    <rPh sb="36" eb="38">
      <t>キョウカ</t>
    </rPh>
    <rPh sb="38" eb="40">
      <t>シテイ</t>
    </rPh>
    <rPh sb="40" eb="42">
      <t>センシュ</t>
    </rPh>
    <rPh sb="56" eb="57">
      <t>メイ</t>
    </rPh>
    <rPh sb="57" eb="59">
      <t>シテイ</t>
    </rPh>
    <rPh sb="63" eb="65">
      <t>センシュ</t>
    </rPh>
    <rPh sb="66" eb="71">
      <t>キョウギリョクコウジョウ</t>
    </rPh>
    <rPh sb="72" eb="74">
      <t>キョウカイ</t>
    </rPh>
    <rPh sb="75" eb="77">
      <t>シエン</t>
    </rPh>
    <phoneticPr fontId="2"/>
  </si>
  <si>
    <t>1回目の</t>
    <rPh sb="1" eb="3">
      <t>カイメ</t>
    </rPh>
    <phoneticPr fontId="2"/>
  </si>
  <si>
    <t>前回の10段階
評価</t>
    <rPh sb="0" eb="2">
      <t>ゼンカイ</t>
    </rPh>
    <rPh sb="5" eb="7">
      <t>ダンカイ</t>
    </rPh>
    <rPh sb="8" eb="10">
      <t>ヒョウカ</t>
    </rPh>
    <phoneticPr fontId="2"/>
  </si>
  <si>
    <t>１回目用</t>
    <rPh sb="1" eb="3">
      <t>カイメ</t>
    </rPh>
    <rPh sb="3" eb="4">
      <t>ヨウ</t>
    </rPh>
    <phoneticPr fontId="2"/>
  </si>
  <si>
    <t>2回目用</t>
    <rPh sb="1" eb="3">
      <t>カイメ</t>
    </rPh>
    <rPh sb="3" eb="4">
      <t>ヨウ</t>
    </rPh>
    <phoneticPr fontId="2"/>
  </si>
  <si>
    <t>3回目用</t>
    <rPh sb="1" eb="3">
      <t>カイメ</t>
    </rPh>
    <rPh sb="3" eb="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</si>
</sst>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_ "/>
    <numFmt numFmtId="177" formatCode="0.000_ "/>
    <numFmt numFmtId="178" formatCode="0_ "/>
    <numFmt numFmtId="179" formatCode="0.00_ "/>
    <numFmt numFmtId="180" formatCode="0_);[Red]\(0\)"/>
    <numFmt numFmtId="181" formatCode="0.0_);[Red]\(0.0\)"/>
    <numFmt numFmtId="182" formatCode="0.00_);[Red]\(0.00\)"/>
    <numFmt numFmtId="183" formatCode="0.0"/>
    <numFmt numFmtId="184" formatCode="#,##0_);[Red]\(#,##0\)"/>
    <numFmt numFmtId="185" formatCode="0.0000_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PｺﾞｼｯｸE"/>
      <family val="3"/>
      <charset val="128"/>
    </font>
    <font>
      <sz val="18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Arial"/>
      <family val="2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b/>
      <sz val="16"/>
      <name val="HGPｺﾞｼｯｸE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AR丸ゴシック体M"/>
      <family val="3"/>
      <charset val="128"/>
    </font>
    <font>
      <sz val="10"/>
      <name val="AR丸ゴシック体M"/>
      <family val="3"/>
      <charset val="128"/>
    </font>
    <font>
      <sz val="10"/>
      <color theme="1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</cellStyleXfs>
  <cellXfs count="319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1" fillId="0" borderId="0" xfId="0" applyFont="1">
      <alignment vertical="center"/>
    </xf>
    <xf numFmtId="177" fontId="4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>
      <alignment vertical="center"/>
    </xf>
    <xf numFmtId="0" fontId="1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6" fontId="1" fillId="3" borderId="0" xfId="0" applyNumberFormat="1" applyFont="1" applyFill="1" applyAlignment="1">
      <alignment horizontal="right" vertical="center"/>
    </xf>
    <xf numFmtId="0" fontId="3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8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 wrapText="1" shrinkToFit="1"/>
    </xf>
    <xf numFmtId="0" fontId="0" fillId="5" borderId="1" xfId="0" applyFill="1" applyBorder="1" applyAlignment="1">
      <alignment horizontal="center" vertical="center" wrapText="1" shrinkToFit="1"/>
    </xf>
    <xf numFmtId="176" fontId="0" fillId="0" borderId="0" xfId="0" applyNumberForma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4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78" fontId="1" fillId="0" borderId="0" xfId="0" applyNumberFormat="1" applyFont="1">
      <alignment vertical="center"/>
    </xf>
    <xf numFmtId="0" fontId="13" fillId="0" borderId="0" xfId="0" applyFont="1">
      <alignment vertical="center"/>
    </xf>
    <xf numFmtId="0" fontId="2" fillId="0" borderId="0" xfId="0" applyFont="1">
      <alignment vertical="center"/>
    </xf>
    <xf numFmtId="1" fontId="0" fillId="0" borderId="0" xfId="0" applyNumberFormat="1">
      <alignment vertical="center"/>
    </xf>
    <xf numFmtId="0" fontId="8" fillId="0" borderId="0" xfId="0" applyFont="1" applyAlignment="1">
      <alignment horizontal="center" vertical="center"/>
    </xf>
    <xf numFmtId="0" fontId="15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183" fontId="8" fillId="0" borderId="0" xfId="0" applyNumberFormat="1" applyFont="1" applyAlignment="1">
      <alignment horizontal="right" vertical="center"/>
    </xf>
    <xf numFmtId="0" fontId="20" fillId="0" borderId="0" xfId="0" applyFont="1">
      <alignment vertical="center"/>
    </xf>
    <xf numFmtId="0" fontId="0" fillId="5" borderId="2" xfId="0" applyFill="1" applyBorder="1" applyAlignment="1">
      <alignment horizontal="left" vertical="center" wrapText="1" shrinkToFi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0" fillId="6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78" fontId="3" fillId="5" borderId="16" xfId="0" applyNumberFormat="1" applyFont="1" applyFill="1" applyBorder="1" applyAlignment="1">
      <alignment horizontal="left" vertical="center"/>
    </xf>
    <xf numFmtId="178" fontId="3" fillId="5" borderId="3" xfId="0" applyNumberFormat="1" applyFont="1" applyFill="1" applyBorder="1">
      <alignment vertical="center"/>
    </xf>
    <xf numFmtId="0" fontId="12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176" fontId="1" fillId="6" borderId="0" xfId="0" applyNumberFormat="1" applyFont="1" applyFill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17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 shrinkToFit="1"/>
    </xf>
    <xf numFmtId="0" fontId="12" fillId="6" borderId="2" xfId="0" applyFont="1" applyFill="1" applyBorder="1" applyAlignment="1">
      <alignment horizontal="center" vertical="center" wrapText="1" shrinkToFit="1"/>
    </xf>
    <xf numFmtId="0" fontId="0" fillId="6" borderId="5" xfId="0" applyFill="1" applyBorder="1" applyAlignment="1">
      <alignment horizontal="center" vertical="center"/>
    </xf>
    <xf numFmtId="180" fontId="18" fillId="6" borderId="27" xfId="0" applyNumberFormat="1" applyFont="1" applyFill="1" applyBorder="1" applyAlignment="1">
      <alignment horizontal="center" shrinkToFit="1"/>
    </xf>
    <xf numFmtId="0" fontId="0" fillId="6" borderId="18" xfId="0" applyFill="1" applyBorder="1" applyAlignment="1">
      <alignment horizontal="center" vertical="center"/>
    </xf>
    <xf numFmtId="181" fontId="0" fillId="6" borderId="27" xfId="0" applyNumberFormat="1" applyFill="1" applyBorder="1" applyAlignment="1">
      <alignment horizontal="left" vertical="center" indent="1" shrinkToFit="1"/>
    </xf>
    <xf numFmtId="180" fontId="0" fillId="6" borderId="27" xfId="0" applyNumberFormat="1" applyFill="1" applyBorder="1" applyAlignment="1">
      <alignment horizontal="center" vertical="center" shrinkToFit="1"/>
    </xf>
    <xf numFmtId="182" fontId="0" fillId="6" borderId="27" xfId="0" applyNumberFormat="1" applyFill="1" applyBorder="1" applyAlignment="1">
      <alignment horizontal="center" vertical="center" shrinkToFit="1"/>
    </xf>
    <xf numFmtId="184" fontId="0" fillId="6" borderId="27" xfId="0" applyNumberFormat="1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 wrapText="1" shrinkToFit="1"/>
    </xf>
    <xf numFmtId="178" fontId="0" fillId="10" borderId="0" xfId="0" applyNumberFormat="1" applyFill="1" applyAlignment="1">
      <alignment horizontal="center" vertical="center" shrinkToFit="1"/>
    </xf>
    <xf numFmtId="0" fontId="0" fillId="5" borderId="2" xfId="0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176" fontId="0" fillId="5" borderId="7" xfId="0" applyNumberFormat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30" xfId="0" applyFill="1" applyBorder="1" applyAlignment="1">
      <alignment vertical="center" shrinkToFit="1"/>
    </xf>
    <xf numFmtId="176" fontId="0" fillId="5" borderId="4" xfId="0" applyNumberFormat="1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27" xfId="0" applyFill="1" applyBorder="1" applyAlignment="1">
      <alignment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5" borderId="28" xfId="0" applyFill="1" applyBorder="1" applyAlignment="1">
      <alignment vertical="center" shrinkToFi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30" xfId="0" applyFill="1" applyBorder="1" applyAlignment="1">
      <alignment horizontal="center" vertical="center" wrapText="1" shrinkToFit="1"/>
    </xf>
    <xf numFmtId="0" fontId="12" fillId="4" borderId="30" xfId="0" applyFont="1" applyFill="1" applyBorder="1" applyAlignment="1">
      <alignment horizontal="center" vertical="center" wrapText="1" shrinkToFit="1"/>
    </xf>
    <xf numFmtId="0" fontId="0" fillId="4" borderId="0" xfId="0" applyFill="1" applyAlignment="1">
      <alignment horizontal="center" vertical="center" shrinkToFit="1"/>
    </xf>
    <xf numFmtId="178" fontId="0" fillId="4" borderId="27" xfId="0" applyNumberFormat="1" applyFill="1" applyBorder="1" applyAlignment="1">
      <alignment horizontal="center" vertical="center" shrinkToFit="1"/>
    </xf>
    <xf numFmtId="0" fontId="0" fillId="11" borderId="2" xfId="0" applyFill="1" applyBorder="1" applyAlignment="1">
      <alignment horizontal="center" vertical="center" wrapText="1" shrinkToFit="1"/>
    </xf>
    <xf numFmtId="0" fontId="12" fillId="11" borderId="2" xfId="0" applyFont="1" applyFill="1" applyBorder="1" applyAlignment="1">
      <alignment horizontal="center" vertical="center" wrapText="1" shrinkToFit="1"/>
    </xf>
    <xf numFmtId="178" fontId="0" fillId="11" borderId="13" xfId="0" applyNumberFormat="1" applyFill="1" applyBorder="1" applyAlignment="1">
      <alignment horizontal="center" vertical="center" shrinkToFit="1"/>
    </xf>
    <xf numFmtId="178" fontId="0" fillId="11" borderId="29" xfId="0" applyNumberFormat="1" applyFill="1" applyBorder="1" applyAlignment="1">
      <alignment horizontal="center" vertical="center" shrinkToFit="1"/>
    </xf>
    <xf numFmtId="178" fontId="0" fillId="11" borderId="0" xfId="0" applyNumberFormat="1" applyFill="1" applyAlignment="1">
      <alignment horizontal="center" vertical="center" shrinkToFit="1"/>
    </xf>
    <xf numFmtId="178" fontId="0" fillId="11" borderId="27" xfId="0" applyNumberFormat="1" applyFill="1" applyBorder="1" applyAlignment="1">
      <alignment horizontal="center" vertical="center" shrinkToFit="1"/>
    </xf>
    <xf numFmtId="0" fontId="3" fillId="0" borderId="38" xfId="0" applyFont="1" applyBorder="1">
      <alignment vertical="center"/>
    </xf>
    <xf numFmtId="178" fontId="0" fillId="5" borderId="1" xfId="0" applyNumberForma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0" borderId="47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6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right" vertical="center"/>
    </xf>
    <xf numFmtId="0" fontId="22" fillId="5" borderId="0" xfId="0" applyFont="1" applyFill="1" applyAlignment="1">
      <alignment horizontal="center" vertical="center"/>
    </xf>
    <xf numFmtId="0" fontId="11" fillId="5" borderId="0" xfId="0" applyFont="1" applyFill="1">
      <alignment vertical="center"/>
    </xf>
    <xf numFmtId="0" fontId="0" fillId="5" borderId="50" xfId="0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181" fontId="0" fillId="5" borderId="43" xfId="0" applyNumberFormat="1" applyFill="1" applyBorder="1">
      <alignment vertical="center"/>
    </xf>
    <xf numFmtId="1" fontId="0" fillId="5" borderId="1" xfId="0" applyNumberFormat="1" applyFill="1" applyBorder="1" applyAlignment="1">
      <alignment horizontal="right" vertical="center"/>
    </xf>
    <xf numFmtId="1" fontId="0" fillId="5" borderId="44" xfId="0" applyNumberFormat="1" applyFill="1" applyBorder="1" applyAlignment="1">
      <alignment horizontal="right" vertical="center"/>
    </xf>
    <xf numFmtId="0" fontId="0" fillId="5" borderId="3" xfId="0" applyFill="1" applyBorder="1">
      <alignment vertical="center"/>
    </xf>
    <xf numFmtId="181" fontId="0" fillId="5" borderId="54" xfId="0" applyNumberFormat="1" applyFill="1" applyBorder="1">
      <alignment vertical="center"/>
    </xf>
    <xf numFmtId="1" fontId="0" fillId="5" borderId="52" xfId="0" applyNumberFormat="1" applyFill="1" applyBorder="1" applyAlignment="1">
      <alignment horizontal="right" vertical="center"/>
    </xf>
    <xf numFmtId="1" fontId="0" fillId="5" borderId="46" xfId="0" applyNumberFormat="1" applyFill="1" applyBorder="1" applyAlignment="1">
      <alignment horizontal="right" vertical="center"/>
    </xf>
    <xf numFmtId="0" fontId="26" fillId="0" borderId="0" xfId="0" applyFont="1">
      <alignment vertical="center"/>
    </xf>
    <xf numFmtId="178" fontId="3" fillId="12" borderId="3" xfId="0" applyNumberFormat="1" applyFont="1" applyFill="1" applyBorder="1">
      <alignment vertical="center"/>
    </xf>
    <xf numFmtId="0" fontId="17" fillId="12" borderId="21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13" fillId="12" borderId="25" xfId="0" applyFont="1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17" fillId="12" borderId="22" xfId="0" applyFont="1" applyFill="1" applyBorder="1" applyAlignment="1">
      <alignment horizontal="center" vertical="center" wrapText="1"/>
    </xf>
    <xf numFmtId="181" fontId="0" fillId="12" borderId="43" xfId="0" applyNumberFormat="1" applyFill="1" applyBorder="1">
      <alignment vertical="center"/>
    </xf>
    <xf numFmtId="1" fontId="0" fillId="12" borderId="1" xfId="0" applyNumberFormat="1" applyFill="1" applyBorder="1" applyAlignment="1">
      <alignment horizontal="right" vertical="center"/>
    </xf>
    <xf numFmtId="0" fontId="0" fillId="12" borderId="44" xfId="0" applyFill="1" applyBorder="1" applyAlignment="1">
      <alignment horizontal="right" vertical="center"/>
    </xf>
    <xf numFmtId="181" fontId="0" fillId="12" borderId="54" xfId="0" applyNumberFormat="1" applyFill="1" applyBorder="1">
      <alignment vertical="center"/>
    </xf>
    <xf numFmtId="1" fontId="0" fillId="12" borderId="52" xfId="0" applyNumberFormat="1" applyFill="1" applyBorder="1" applyAlignment="1">
      <alignment horizontal="right" vertical="center"/>
    </xf>
    <xf numFmtId="0" fontId="0" fillId="12" borderId="46" xfId="0" applyFill="1" applyBorder="1" applyAlignment="1">
      <alignment horizontal="right" vertical="center"/>
    </xf>
    <xf numFmtId="178" fontId="3" fillId="12" borderId="15" xfId="0" applyNumberFormat="1" applyFont="1" applyFill="1" applyBorder="1">
      <alignment vertical="center"/>
    </xf>
    <xf numFmtId="0" fontId="3" fillId="12" borderId="3" xfId="0" applyFont="1" applyFill="1" applyBorder="1">
      <alignment vertical="center"/>
    </xf>
    <xf numFmtId="0" fontId="3" fillId="12" borderId="16" xfId="0" applyFont="1" applyFill="1" applyBorder="1" applyAlignment="1">
      <alignment horizontal="left" vertical="center"/>
    </xf>
    <xf numFmtId="0" fontId="17" fillId="4" borderId="51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181" fontId="0" fillId="4" borderId="38" xfId="0" applyNumberFormat="1" applyFill="1" applyBorder="1">
      <alignment vertical="center"/>
    </xf>
    <xf numFmtId="178" fontId="0" fillId="4" borderId="1" xfId="0" applyNumberFormat="1" applyFill="1" applyBorder="1" applyAlignment="1">
      <alignment horizontal="right" vertical="center"/>
    </xf>
    <xf numFmtId="0" fontId="3" fillId="4" borderId="39" xfId="0" applyFont="1" applyFill="1" applyBorder="1" applyAlignment="1">
      <alignment horizontal="right" vertical="center"/>
    </xf>
    <xf numFmtId="178" fontId="0" fillId="4" borderId="52" xfId="0" applyNumberFormat="1" applyFill="1" applyBorder="1" applyAlignment="1">
      <alignment horizontal="right" vertical="center"/>
    </xf>
    <xf numFmtId="1" fontId="3" fillId="4" borderId="52" xfId="0" applyNumberFormat="1" applyFont="1" applyFill="1" applyBorder="1" applyAlignment="1">
      <alignment horizontal="right" vertical="center"/>
    </xf>
    <xf numFmtId="0" fontId="3" fillId="4" borderId="53" xfId="0" applyFont="1" applyFill="1" applyBorder="1" applyAlignment="1">
      <alignment horizontal="right" vertical="center"/>
    </xf>
    <xf numFmtId="0" fontId="0" fillId="4" borderId="3" xfId="0" applyFill="1" applyBorder="1">
      <alignment vertical="center"/>
    </xf>
    <xf numFmtId="178" fontId="3" fillId="4" borderId="3" xfId="0" applyNumberFormat="1" applyFont="1" applyFill="1" applyBorder="1">
      <alignment vertical="center"/>
    </xf>
    <xf numFmtId="178" fontId="3" fillId="4" borderId="16" xfId="0" applyNumberFormat="1" applyFont="1" applyFill="1" applyBorder="1" applyAlignment="1">
      <alignment horizontal="left" vertical="center"/>
    </xf>
    <xf numFmtId="178" fontId="3" fillId="4" borderId="15" xfId="0" applyNumberFormat="1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16" xfId="0" applyFont="1" applyFill="1" applyBorder="1" applyAlignment="1">
      <alignment horizontal="left"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 applyAlignment="1">
      <alignment horizontal="center" vertical="center"/>
    </xf>
    <xf numFmtId="0" fontId="11" fillId="4" borderId="0" xfId="0" applyFont="1" applyFill="1" applyAlignment="1">
      <alignment vertical="center" shrinkToFit="1"/>
    </xf>
    <xf numFmtId="0" fontId="0" fillId="6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9" fillId="4" borderId="2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181" fontId="5" fillId="4" borderId="58" xfId="0" applyNumberFormat="1" applyFont="1" applyFill="1" applyBorder="1">
      <alignment vertical="center"/>
    </xf>
    <xf numFmtId="178" fontId="5" fillId="4" borderId="29" xfId="0" applyNumberFormat="1" applyFont="1" applyFill="1" applyBorder="1" applyAlignment="1">
      <alignment horizontal="right" vertical="center"/>
    </xf>
    <xf numFmtId="1" fontId="5" fillId="4" borderId="29" xfId="0" applyNumberFormat="1" applyFont="1" applyFill="1" applyBorder="1">
      <alignment vertical="center"/>
    </xf>
    <xf numFmtId="0" fontId="5" fillId="4" borderId="59" xfId="0" applyFont="1" applyFill="1" applyBorder="1">
      <alignment vertical="center"/>
    </xf>
    <xf numFmtId="180" fontId="5" fillId="4" borderId="31" xfId="0" applyNumberFormat="1" applyFont="1" applyFill="1" applyBorder="1">
      <alignment vertical="center"/>
    </xf>
    <xf numFmtId="178" fontId="5" fillId="4" borderId="27" xfId="0" applyNumberFormat="1" applyFont="1" applyFill="1" applyBorder="1" applyAlignment="1">
      <alignment horizontal="right" vertical="center"/>
    </xf>
    <xf numFmtId="1" fontId="5" fillId="4" borderId="27" xfId="0" applyNumberFormat="1" applyFont="1" applyFill="1" applyBorder="1">
      <alignment vertical="center"/>
    </xf>
    <xf numFmtId="0" fontId="5" fillId="4" borderId="60" xfId="0" applyFont="1" applyFill="1" applyBorder="1">
      <alignment vertical="center"/>
    </xf>
    <xf numFmtId="179" fontId="5" fillId="4" borderId="31" xfId="0" applyNumberFormat="1" applyFont="1" applyFill="1" applyBorder="1">
      <alignment vertical="center"/>
    </xf>
    <xf numFmtId="178" fontId="5" fillId="4" borderId="31" xfId="0" applyNumberFormat="1" applyFont="1" applyFill="1" applyBorder="1">
      <alignment vertical="center"/>
    </xf>
    <xf numFmtId="182" fontId="5" fillId="4" borderId="31" xfId="0" applyNumberFormat="1" applyFont="1" applyFill="1" applyBorder="1">
      <alignment vertical="center"/>
    </xf>
    <xf numFmtId="182" fontId="5" fillId="4" borderId="61" xfId="0" applyNumberFormat="1" applyFont="1" applyFill="1" applyBorder="1">
      <alignment vertical="center"/>
    </xf>
    <xf numFmtId="178" fontId="5" fillId="4" borderId="62" xfId="0" applyNumberFormat="1" applyFont="1" applyFill="1" applyBorder="1" applyAlignment="1">
      <alignment horizontal="right" vertical="center"/>
    </xf>
    <xf numFmtId="1" fontId="5" fillId="4" borderId="62" xfId="0" applyNumberFormat="1" applyFont="1" applyFill="1" applyBorder="1">
      <alignment vertical="center"/>
    </xf>
    <xf numFmtId="0" fontId="5" fillId="4" borderId="63" xfId="0" applyFont="1" applyFill="1" applyBorder="1">
      <alignment vertical="center"/>
    </xf>
    <xf numFmtId="178" fontId="5" fillId="4" borderId="1" xfId="0" applyNumberFormat="1" applyFont="1" applyFill="1" applyBorder="1" applyAlignment="1">
      <alignment horizontal="right" vertical="center"/>
    </xf>
    <xf numFmtId="1" fontId="5" fillId="4" borderId="1" xfId="0" applyNumberFormat="1" applyFont="1" applyFill="1" applyBorder="1" applyAlignment="1">
      <alignment horizontal="right" vertical="center"/>
    </xf>
    <xf numFmtId="178" fontId="0" fillId="5" borderId="64" xfId="0" applyNumberFormat="1" applyFill="1" applyBorder="1" applyAlignment="1">
      <alignment horizontal="right" vertical="center"/>
    </xf>
    <xf numFmtId="1" fontId="0" fillId="5" borderId="64" xfId="0" applyNumberFormat="1" applyFill="1" applyBorder="1" applyAlignment="1">
      <alignment horizontal="right" vertical="center"/>
    </xf>
    <xf numFmtId="0" fontId="5" fillId="4" borderId="67" xfId="0" applyFont="1" applyFill="1" applyBorder="1" applyAlignment="1">
      <alignment horizontal="center" vertical="center" wrapText="1"/>
    </xf>
    <xf numFmtId="0" fontId="13" fillId="5" borderId="67" xfId="0" applyFont="1" applyFill="1" applyBorder="1" applyAlignment="1">
      <alignment horizontal="center" vertical="center" wrapText="1"/>
    </xf>
    <xf numFmtId="0" fontId="28" fillId="5" borderId="68" xfId="0" applyFont="1" applyFill="1" applyBorder="1" applyAlignment="1">
      <alignment horizontal="center" vertical="center" wrapText="1"/>
    </xf>
    <xf numFmtId="0" fontId="3" fillId="0" borderId="69" xfId="0" applyFont="1" applyBorder="1">
      <alignment vertical="center"/>
    </xf>
    <xf numFmtId="0" fontId="0" fillId="5" borderId="70" xfId="0" applyFill="1" applyBorder="1" applyAlignment="1">
      <alignment horizontal="right" vertical="center"/>
    </xf>
    <xf numFmtId="0" fontId="0" fillId="5" borderId="71" xfId="0" applyFill="1" applyBorder="1" applyAlignment="1">
      <alignment horizontal="right" vertical="center"/>
    </xf>
    <xf numFmtId="0" fontId="3" fillId="0" borderId="72" xfId="0" applyFont="1" applyBorder="1">
      <alignment vertical="center"/>
    </xf>
    <xf numFmtId="0" fontId="5" fillId="4" borderId="75" xfId="0" applyFont="1" applyFill="1" applyBorder="1">
      <alignment vertical="center"/>
    </xf>
    <xf numFmtId="178" fontId="5" fillId="4" borderId="74" xfId="0" applyNumberFormat="1" applyFont="1" applyFill="1" applyBorder="1">
      <alignment vertical="center"/>
    </xf>
    <xf numFmtId="178" fontId="3" fillId="5" borderId="74" xfId="0" applyNumberFormat="1" applyFont="1" applyFill="1" applyBorder="1">
      <alignment vertical="center"/>
    </xf>
    <xf numFmtId="0" fontId="3" fillId="5" borderId="74" xfId="0" applyFont="1" applyFill="1" applyBorder="1">
      <alignment vertical="center"/>
    </xf>
    <xf numFmtId="0" fontId="3" fillId="5" borderId="76" xfId="0" applyFont="1" applyFill="1" applyBorder="1" applyAlignment="1">
      <alignment horizontal="left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8" fillId="5" borderId="78" xfId="0" applyFont="1" applyFill="1" applyBorder="1" applyAlignment="1">
      <alignment horizontal="center" vertical="center" wrapText="1"/>
    </xf>
    <xf numFmtId="176" fontId="0" fillId="5" borderId="38" xfId="0" applyNumberFormat="1" applyFill="1" applyBorder="1" applyAlignment="1">
      <alignment horizontal="right" vertical="center"/>
    </xf>
    <xf numFmtId="180" fontId="0" fillId="5" borderId="38" xfId="0" applyNumberFormat="1" applyFill="1" applyBorder="1" applyAlignment="1">
      <alignment horizontal="right" vertical="center"/>
    </xf>
    <xf numFmtId="180" fontId="0" fillId="5" borderId="79" xfId="0" applyNumberFormat="1" applyFill="1" applyBorder="1" applyAlignment="1">
      <alignment horizontal="right" vertical="center"/>
    </xf>
    <xf numFmtId="182" fontId="0" fillId="5" borderId="79" xfId="0" applyNumberFormat="1" applyFill="1" applyBorder="1" applyAlignment="1">
      <alignment horizontal="right" vertical="center"/>
    </xf>
    <xf numFmtId="182" fontId="0" fillId="5" borderId="38" xfId="0" applyNumberFormat="1" applyFill="1" applyBorder="1" applyAlignment="1">
      <alignment horizontal="right" vertical="center"/>
    </xf>
    <xf numFmtId="0" fontId="30" fillId="4" borderId="80" xfId="0" applyFont="1" applyFill="1" applyBorder="1" applyAlignment="1">
      <alignment horizontal="center" vertical="center" wrapText="1"/>
    </xf>
    <xf numFmtId="0" fontId="29" fillId="4" borderId="68" xfId="0" applyFont="1" applyFill="1" applyBorder="1" applyAlignment="1">
      <alignment horizontal="center" vertical="center" wrapText="1"/>
    </xf>
    <xf numFmtId="181" fontId="30" fillId="4" borderId="81" xfId="0" applyNumberFormat="1" applyFont="1" applyFill="1" applyBorder="1" applyAlignment="1">
      <alignment horizontal="right" vertical="center"/>
    </xf>
    <xf numFmtId="1" fontId="5" fillId="4" borderId="70" xfId="0" applyNumberFormat="1" applyFont="1" applyFill="1" applyBorder="1" applyAlignment="1">
      <alignment horizontal="right" vertical="center"/>
    </xf>
    <xf numFmtId="180" fontId="30" fillId="4" borderId="81" xfId="0" applyNumberFormat="1" applyFont="1" applyFill="1" applyBorder="1" applyAlignment="1">
      <alignment horizontal="right" vertical="center"/>
    </xf>
    <xf numFmtId="182" fontId="30" fillId="4" borderId="81" xfId="0" applyNumberFormat="1" applyFont="1" applyFill="1" applyBorder="1" applyAlignment="1">
      <alignment horizontal="right" vertical="center"/>
    </xf>
    <xf numFmtId="0" fontId="5" fillId="4" borderId="73" xfId="0" applyFont="1" applyFill="1" applyBorder="1">
      <alignment vertical="center"/>
    </xf>
    <xf numFmtId="178" fontId="5" fillId="4" borderId="76" xfId="0" applyNumberFormat="1" applyFont="1" applyFill="1" applyBorder="1" applyAlignment="1">
      <alignment horizontal="left" vertical="center"/>
    </xf>
    <xf numFmtId="0" fontId="8" fillId="14" borderId="6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4" fillId="5" borderId="39" xfId="0" applyFont="1" applyFill="1" applyBorder="1">
      <alignment vertical="center"/>
    </xf>
    <xf numFmtId="0" fontId="4" fillId="0" borderId="38" xfId="0" applyFont="1" applyBorder="1" applyAlignment="1">
      <alignment horizontal="center" vertical="center"/>
    </xf>
    <xf numFmtId="178" fontId="0" fillId="5" borderId="52" xfId="0" applyNumberFormat="1" applyFill="1" applyBorder="1" applyAlignment="1">
      <alignment horizontal="right" vertical="center"/>
    </xf>
    <xf numFmtId="178" fontId="0" fillId="12" borderId="1" xfId="0" applyNumberFormat="1" applyFill="1" applyBorder="1" applyAlignment="1">
      <alignment horizontal="right" vertical="center"/>
    </xf>
    <xf numFmtId="178" fontId="0" fillId="12" borderId="52" xfId="0" applyNumberFormat="1" applyFill="1" applyBorder="1" applyAlignment="1">
      <alignment horizontal="right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>
      <alignment vertical="center"/>
    </xf>
    <xf numFmtId="0" fontId="3" fillId="0" borderId="84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86" xfId="0" applyFont="1" applyBorder="1">
      <alignment vertical="center"/>
    </xf>
    <xf numFmtId="180" fontId="0" fillId="4" borderId="38" xfId="0" applyNumberFormat="1" applyFill="1" applyBorder="1">
      <alignment vertical="center"/>
    </xf>
    <xf numFmtId="182" fontId="0" fillId="4" borderId="38" xfId="0" applyNumberFormat="1" applyFill="1" applyBorder="1">
      <alignment vertical="center"/>
    </xf>
    <xf numFmtId="182" fontId="0" fillId="4" borderId="48" xfId="0" applyNumberFormat="1" applyFill="1" applyBorder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4" fillId="2" borderId="0" xfId="0" applyFont="1" applyFill="1">
      <alignment vertical="center"/>
    </xf>
    <xf numFmtId="0" fontId="32" fillId="6" borderId="27" xfId="0" applyFont="1" applyFill="1" applyBorder="1" applyAlignment="1">
      <alignment horizontal="center" vertical="center" shrinkToFit="1"/>
    </xf>
    <xf numFmtId="0" fontId="12" fillId="6" borderId="27" xfId="0" applyFont="1" applyFill="1" applyBorder="1" applyAlignment="1">
      <alignment horizontal="center" vertical="center" shrinkToFit="1"/>
    </xf>
    <xf numFmtId="0" fontId="15" fillId="6" borderId="27" xfId="0" applyFont="1" applyFill="1" applyBorder="1" applyAlignment="1">
      <alignment horizontal="center" vertical="center" shrinkToFit="1"/>
    </xf>
    <xf numFmtId="0" fontId="4" fillId="6" borderId="27" xfId="0" applyFont="1" applyFill="1" applyBorder="1" applyAlignment="1">
      <alignment horizontal="center" vertical="center" shrinkToFit="1"/>
    </xf>
    <xf numFmtId="0" fontId="15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 shrinkToFit="1"/>
    </xf>
    <xf numFmtId="181" fontId="18" fillId="6" borderId="27" xfId="0" applyNumberFormat="1" applyFont="1" applyFill="1" applyBorder="1" applyAlignment="1">
      <alignment horizontal="center" shrinkToFit="1"/>
    </xf>
    <xf numFmtId="182" fontId="18" fillId="6" borderId="27" xfId="0" applyNumberFormat="1" applyFont="1" applyFill="1" applyBorder="1" applyAlignment="1">
      <alignment horizontal="center" shrinkToFit="1"/>
    </xf>
    <xf numFmtId="184" fontId="18" fillId="6" borderId="27" xfId="0" applyNumberFormat="1" applyFont="1" applyFill="1" applyBorder="1" applyAlignment="1">
      <alignment horizontal="center" shrinkToFit="1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8" fontId="5" fillId="13" borderId="29" xfId="0" applyNumberFormat="1" applyFont="1" applyFill="1" applyBorder="1" applyAlignment="1">
      <alignment horizontal="right" vertical="center"/>
    </xf>
    <xf numFmtId="178" fontId="5" fillId="13" borderId="27" xfId="0" applyNumberFormat="1" applyFont="1" applyFill="1" applyBorder="1" applyAlignment="1">
      <alignment horizontal="right" vertical="center"/>
    </xf>
    <xf numFmtId="178" fontId="5" fillId="13" borderId="62" xfId="0" applyNumberFormat="1" applyFont="1" applyFill="1" applyBorder="1" applyAlignment="1">
      <alignment horizontal="right" vertical="center"/>
    </xf>
    <xf numFmtId="0" fontId="25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78" fontId="5" fillId="14" borderId="2" xfId="0" applyNumberFormat="1" applyFont="1" applyFill="1" applyBorder="1" applyAlignment="1">
      <alignment horizontal="center" vertical="center"/>
    </xf>
    <xf numFmtId="178" fontId="5" fillId="14" borderId="17" xfId="0" applyNumberFormat="1" applyFont="1" applyFill="1" applyBorder="1" applyAlignment="1">
      <alignment horizontal="center" vertical="center"/>
    </xf>
    <xf numFmtId="178" fontId="5" fillId="14" borderId="45" xfId="0" applyNumberFormat="1" applyFont="1" applyFill="1" applyBorder="1" applyAlignment="1">
      <alignment horizontal="center" vertical="center"/>
    </xf>
    <xf numFmtId="178" fontId="0" fillId="14" borderId="2" xfId="0" applyNumberFormat="1" applyFill="1" applyBorder="1" applyAlignment="1">
      <alignment horizontal="center" vertical="center"/>
    </xf>
    <xf numFmtId="178" fontId="0" fillId="14" borderId="17" xfId="0" applyNumberFormat="1" applyFill="1" applyBorder="1" applyAlignment="1">
      <alignment horizontal="center" vertical="center"/>
    </xf>
    <xf numFmtId="178" fontId="0" fillId="14" borderId="45" xfId="0" applyNumberForma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178" fontId="3" fillId="4" borderId="2" xfId="0" applyNumberFormat="1" applyFont="1" applyFill="1" applyBorder="1" applyAlignment="1">
      <alignment horizontal="right" vertical="center"/>
    </xf>
    <xf numFmtId="178" fontId="3" fillId="4" borderId="17" xfId="0" applyNumberFormat="1" applyFont="1" applyFill="1" applyBorder="1" applyAlignment="1">
      <alignment horizontal="right" vertical="center"/>
    </xf>
    <xf numFmtId="178" fontId="3" fillId="4" borderId="45" xfId="0" applyNumberFormat="1" applyFont="1" applyFill="1" applyBorder="1" applyAlignment="1">
      <alignment horizontal="right" vertical="center"/>
    </xf>
    <xf numFmtId="178" fontId="0" fillId="12" borderId="2" xfId="0" applyNumberFormat="1" applyFill="1" applyBorder="1" applyAlignment="1">
      <alignment horizontal="right" vertical="center"/>
    </xf>
    <xf numFmtId="178" fontId="0" fillId="12" borderId="17" xfId="0" applyNumberFormat="1" applyFill="1" applyBorder="1" applyAlignment="1">
      <alignment horizontal="right" vertical="center"/>
    </xf>
    <xf numFmtId="178" fontId="0" fillId="12" borderId="45" xfId="0" applyNumberFormat="1" applyFill="1" applyBorder="1" applyAlignment="1">
      <alignment horizontal="right" vertical="center"/>
    </xf>
    <xf numFmtId="178" fontId="0" fillId="5" borderId="2" xfId="0" applyNumberFormat="1" applyFill="1" applyBorder="1" applyAlignment="1">
      <alignment horizontal="right" vertical="center"/>
    </xf>
    <xf numFmtId="178" fontId="0" fillId="5" borderId="17" xfId="0" applyNumberFormat="1" applyFill="1" applyBorder="1" applyAlignment="1">
      <alignment horizontal="right" vertical="center"/>
    </xf>
    <xf numFmtId="178" fontId="0" fillId="5" borderId="45" xfId="0" applyNumberFormat="1" applyFill="1" applyBorder="1" applyAlignment="1">
      <alignment horizontal="right" vertical="center"/>
    </xf>
    <xf numFmtId="0" fontId="33" fillId="0" borderId="27" xfId="0" applyFont="1" applyFill="1" applyBorder="1" applyAlignment="1">
      <alignment horizontal="center" vertical="center" shrinkToFit="1"/>
    </xf>
    <xf numFmtId="0" fontId="27" fillId="0" borderId="27" xfId="0" applyFont="1" applyFill="1" applyBorder="1" applyAlignment="1">
      <alignment horizontal="center" vertical="center"/>
    </xf>
    <xf numFmtId="181" fontId="14" fillId="0" borderId="34" xfId="0" applyNumberFormat="1" applyFont="1" applyFill="1" applyBorder="1" applyAlignment="1">
      <alignment horizontal="left" indent="1"/>
    </xf>
    <xf numFmtId="180" fontId="14" fillId="0" borderId="34" xfId="0" applyNumberFormat="1" applyFont="1" applyFill="1" applyBorder="1" applyAlignment="1">
      <alignment horizontal="center"/>
    </xf>
    <xf numFmtId="182" fontId="14" fillId="0" borderId="34" xfId="0" applyNumberFormat="1" applyFont="1" applyFill="1" applyBorder="1" applyAlignment="1">
      <alignment horizontal="center"/>
    </xf>
    <xf numFmtId="184" fontId="14" fillId="0" borderId="34" xfId="0" applyNumberFormat="1" applyFont="1" applyFill="1" applyBorder="1" applyAlignment="1">
      <alignment horizontal="center"/>
    </xf>
    <xf numFmtId="180" fontId="14" fillId="0" borderId="27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shrinkToFit="1"/>
    </xf>
    <xf numFmtId="180" fontId="18" fillId="0" borderId="27" xfId="0" applyNumberFormat="1" applyFont="1" applyFill="1" applyBorder="1" applyAlignment="1">
      <alignment horizontal="center" shrinkToFit="1"/>
    </xf>
    <xf numFmtId="181" fontId="14" fillId="0" borderId="35" xfId="0" applyNumberFormat="1" applyFont="1" applyFill="1" applyBorder="1" applyAlignment="1">
      <alignment horizontal="left" indent="1"/>
    </xf>
    <xf numFmtId="180" fontId="14" fillId="0" borderId="35" xfId="0" applyNumberFormat="1" applyFont="1" applyFill="1" applyBorder="1" applyAlignment="1">
      <alignment horizontal="center"/>
    </xf>
    <xf numFmtId="182" fontId="14" fillId="0" borderId="35" xfId="0" applyNumberFormat="1" applyFont="1" applyFill="1" applyBorder="1" applyAlignment="1">
      <alignment horizontal="center"/>
    </xf>
    <xf numFmtId="184" fontId="14" fillId="0" borderId="35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shrinkToFit="1"/>
    </xf>
    <xf numFmtId="181" fontId="18" fillId="0" borderId="27" xfId="0" applyNumberFormat="1" applyFont="1" applyFill="1" applyBorder="1" applyAlignment="1">
      <alignment horizontal="center" shrinkToFit="1"/>
    </xf>
    <xf numFmtId="182" fontId="18" fillId="0" borderId="27" xfId="0" applyNumberFormat="1" applyFont="1" applyFill="1" applyBorder="1" applyAlignment="1">
      <alignment horizontal="center" shrinkToFit="1"/>
    </xf>
    <xf numFmtId="184" fontId="18" fillId="0" borderId="27" xfId="0" applyNumberFormat="1" applyFont="1" applyFill="1" applyBorder="1" applyAlignment="1">
      <alignment horizontal="center" shrinkToFit="1"/>
    </xf>
    <xf numFmtId="180" fontId="14" fillId="0" borderId="30" xfId="0" applyNumberFormat="1" applyFont="1" applyFill="1" applyBorder="1" applyAlignment="1">
      <alignment horizontal="center"/>
    </xf>
    <xf numFmtId="0" fontId="33" fillId="0" borderId="88" xfId="0" applyFont="1" applyFill="1" applyBorder="1" applyAlignment="1">
      <alignment horizontal="center" vertical="center" shrinkToFit="1"/>
    </xf>
    <xf numFmtId="0" fontId="27" fillId="0" borderId="88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181" fontId="0" fillId="0" borderId="27" xfId="0" applyNumberFormat="1" applyFill="1" applyBorder="1" applyAlignment="1">
      <alignment horizontal="left" vertical="center" indent="1" shrinkToFit="1"/>
    </xf>
    <xf numFmtId="180" fontId="0" fillId="0" borderId="27" xfId="0" applyNumberFormat="1" applyFill="1" applyBorder="1" applyAlignment="1">
      <alignment horizontal="center" vertical="center" shrinkToFit="1"/>
    </xf>
    <xf numFmtId="182" fontId="0" fillId="0" borderId="27" xfId="0" applyNumberFormat="1" applyFill="1" applyBorder="1" applyAlignment="1">
      <alignment horizontal="center" vertical="center" shrinkToFit="1"/>
    </xf>
    <xf numFmtId="184" fontId="0" fillId="0" borderId="27" xfId="0" applyNumberForma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184" fontId="14" fillId="0" borderId="27" xfId="0" applyNumberFormat="1" applyFont="1" applyFill="1" applyBorder="1" applyAlignment="1">
      <alignment horizontal="center"/>
    </xf>
    <xf numFmtId="182" fontId="14" fillId="0" borderId="27" xfId="0" applyNumberFormat="1" applyFont="1" applyFill="1" applyBorder="1" applyAlignment="1">
      <alignment horizontal="center"/>
    </xf>
    <xf numFmtId="184" fontId="14" fillId="0" borderId="87" xfId="0" applyNumberFormat="1" applyFont="1" applyFill="1" applyBorder="1" applyAlignment="1">
      <alignment horizontal="center"/>
    </xf>
    <xf numFmtId="180" fontId="14" fillId="0" borderId="33" xfId="0" applyNumberFormat="1" applyFont="1" applyFill="1" applyBorder="1" applyAlignment="1">
      <alignment horizontal="center"/>
    </xf>
    <xf numFmtId="182" fontId="14" fillId="0" borderId="87" xfId="0" applyNumberFormat="1" applyFont="1" applyFill="1" applyBorder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CCFF"/>
      <color rgb="FFFFFFCC"/>
      <color rgb="FFCCFFFF"/>
      <color rgb="FFFF99FF"/>
      <color rgb="FFFFFF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個人の特徴</a:t>
            </a:r>
          </a:p>
        </c:rich>
      </c:tx>
      <c:layout>
        <c:manualLayout>
          <c:xMode val="edge"/>
          <c:yMode val="edge"/>
          <c:x val="1.3303313124198132E-2"/>
          <c:y val="4.4073130564561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608948581464669"/>
          <c:y val="9.0594875583883086E-2"/>
          <c:w val="0.57038112749625558"/>
          <c:h val="0.83983898176409899"/>
        </c:manualLayout>
      </c:layout>
      <c:radarChart>
        <c:radarStyle val="marker"/>
        <c:varyColors val="0"/>
        <c:ser>
          <c:idx val="0"/>
          <c:order val="0"/>
          <c:tx>
            <c:v>1回記録</c:v>
          </c:tx>
          <c:spPr>
            <a:ln w="3175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'1回目印刷用'!$B$8:$B$19</c:f>
              <c:strCache>
                <c:ptCount val="12"/>
                <c:pt idx="0">
                  <c:v>身長</c:v>
                </c:pt>
                <c:pt idx="1">
                  <c:v>片手指高</c:v>
                </c:pt>
                <c:pt idx="2">
                  <c:v>両手指高</c:v>
                </c:pt>
                <c:pt idx="3">
                  <c:v>最高到達点</c:v>
                </c:pt>
                <c:pt idx="4">
                  <c:v>ブロックジャンプ</c:v>
                </c:pt>
                <c:pt idx="5">
                  <c:v>９㍍３往復</c:v>
                </c:pt>
                <c:pt idx="6">
                  <c:v>両脚三足跳</c:v>
                </c:pt>
                <c:pt idx="7">
                  <c:v>30秒シットアップ</c:v>
                </c:pt>
                <c:pt idx="8">
                  <c:v>20㍍走</c:v>
                </c:pt>
                <c:pt idx="9">
                  <c:v>ヘッドスロー</c:v>
                </c:pt>
                <c:pt idx="10">
                  <c:v>プロアジリティ</c:v>
                </c:pt>
                <c:pt idx="11">
                  <c:v>Ｔテスト</c:v>
                </c:pt>
              </c:strCache>
            </c:strRef>
          </c:cat>
          <c:val>
            <c:numRef>
              <c:f>'1回目印刷用'!$H$8:$H$19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6-4011-998E-16584AF0F232}"/>
            </c:ext>
          </c:extLst>
        </c:ser>
        <c:ser>
          <c:idx val="1"/>
          <c:order val="1"/>
          <c:tx>
            <c:strRef>
              <c:f>'1回目印刷用'!$K$22</c:f>
              <c:strCache>
                <c:ptCount val="1"/>
                <c:pt idx="0">
                  <c:v>基準線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cat>
            <c:strRef>
              <c:f>'1回目印刷用'!$B$8:$B$19</c:f>
              <c:strCache>
                <c:ptCount val="12"/>
                <c:pt idx="0">
                  <c:v>身長</c:v>
                </c:pt>
                <c:pt idx="1">
                  <c:v>片手指高</c:v>
                </c:pt>
                <c:pt idx="2">
                  <c:v>両手指高</c:v>
                </c:pt>
                <c:pt idx="3">
                  <c:v>最高到達点</c:v>
                </c:pt>
                <c:pt idx="4">
                  <c:v>ブロックジャンプ</c:v>
                </c:pt>
                <c:pt idx="5">
                  <c:v>９㍍３往復</c:v>
                </c:pt>
                <c:pt idx="6">
                  <c:v>両脚三足跳</c:v>
                </c:pt>
                <c:pt idx="7">
                  <c:v>30秒シットアップ</c:v>
                </c:pt>
                <c:pt idx="8">
                  <c:v>20㍍走</c:v>
                </c:pt>
                <c:pt idx="9">
                  <c:v>ヘッドスロー</c:v>
                </c:pt>
                <c:pt idx="10">
                  <c:v>プロアジリティ</c:v>
                </c:pt>
                <c:pt idx="11">
                  <c:v>Ｔテスト</c:v>
                </c:pt>
              </c:strCache>
            </c:strRef>
          </c:cat>
          <c:val>
            <c:numRef>
              <c:f>'1回目印刷用'!$K$23:$K$34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6-4011-998E-16584AF0F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95072"/>
        <c:axId val="88196608"/>
      </c:radarChart>
      <c:catAx>
        <c:axId val="88195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196608"/>
        <c:crosses val="autoZero"/>
        <c:auto val="0"/>
        <c:lblAlgn val="ctr"/>
        <c:lblOffset val="100"/>
        <c:noMultiLvlLbl val="0"/>
      </c:catAx>
      <c:valAx>
        <c:axId val="88196608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195072"/>
        <c:crosses val="autoZero"/>
        <c:crossBetween val="between"/>
        <c:majorUnit val="10"/>
        <c:minorUnit val="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23476005188054"/>
          <c:y val="8.9076990376203175E-2"/>
          <c:w val="0.14035915186815845"/>
          <c:h val="0.1112834566692202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個人の特徴</a:t>
            </a:r>
          </a:p>
        </c:rich>
      </c:tx>
      <c:layout>
        <c:manualLayout>
          <c:xMode val="edge"/>
          <c:yMode val="edge"/>
          <c:x val="1.3303313124198132E-2"/>
          <c:y val="4.4073130564561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608948581464669"/>
          <c:y val="9.0594875583883086E-2"/>
          <c:w val="0.57038112749625558"/>
          <c:h val="0.83983898176409899"/>
        </c:manualLayout>
      </c:layout>
      <c:radarChart>
        <c:radarStyle val="marker"/>
        <c:varyColors val="0"/>
        <c:ser>
          <c:idx val="0"/>
          <c:order val="0"/>
          <c:tx>
            <c:v>1回記録</c:v>
          </c:tx>
          <c:spPr>
            <a:ln w="3175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'2回目印刷用'!$B$8:$B$19</c:f>
              <c:strCache>
                <c:ptCount val="12"/>
                <c:pt idx="0">
                  <c:v>身長</c:v>
                </c:pt>
                <c:pt idx="1">
                  <c:v>片手指高</c:v>
                </c:pt>
                <c:pt idx="2">
                  <c:v>両手指高</c:v>
                </c:pt>
                <c:pt idx="3">
                  <c:v>最高到達点</c:v>
                </c:pt>
                <c:pt idx="4">
                  <c:v>ブロックジャンプ</c:v>
                </c:pt>
                <c:pt idx="5">
                  <c:v>９㍍３往復</c:v>
                </c:pt>
                <c:pt idx="6">
                  <c:v>両脚三足跳</c:v>
                </c:pt>
                <c:pt idx="7">
                  <c:v>30秒シットアップ</c:v>
                </c:pt>
                <c:pt idx="8">
                  <c:v>20㍍走</c:v>
                </c:pt>
                <c:pt idx="9">
                  <c:v>ヘッドスロー</c:v>
                </c:pt>
                <c:pt idx="10">
                  <c:v>プロアジリティ</c:v>
                </c:pt>
                <c:pt idx="11">
                  <c:v>Ｔテスト</c:v>
                </c:pt>
              </c:strCache>
            </c:strRef>
          </c:cat>
          <c:val>
            <c:numRef>
              <c:f>'2回目印刷用'!$M$8:$M$19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6-4011-998E-16584AF0F232}"/>
            </c:ext>
          </c:extLst>
        </c:ser>
        <c:ser>
          <c:idx val="2"/>
          <c:order val="1"/>
          <c:tx>
            <c:v>2回記録</c:v>
          </c:tx>
          <c:spPr>
            <a:ln w="3175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'2回目印刷用'!$B$8:$B$19</c:f>
              <c:strCache>
                <c:ptCount val="12"/>
                <c:pt idx="0">
                  <c:v>身長</c:v>
                </c:pt>
                <c:pt idx="1">
                  <c:v>片手指高</c:v>
                </c:pt>
                <c:pt idx="2">
                  <c:v>両手指高</c:v>
                </c:pt>
                <c:pt idx="3">
                  <c:v>最高到達点</c:v>
                </c:pt>
                <c:pt idx="4">
                  <c:v>ブロックジャンプ</c:v>
                </c:pt>
                <c:pt idx="5">
                  <c:v>９㍍３往復</c:v>
                </c:pt>
                <c:pt idx="6">
                  <c:v>両脚三足跳</c:v>
                </c:pt>
                <c:pt idx="7">
                  <c:v>30秒シットアップ</c:v>
                </c:pt>
                <c:pt idx="8">
                  <c:v>20㍍走</c:v>
                </c:pt>
                <c:pt idx="9">
                  <c:v>ヘッドスロー</c:v>
                </c:pt>
                <c:pt idx="10">
                  <c:v>プロアジリティ</c:v>
                </c:pt>
                <c:pt idx="11">
                  <c:v>Ｔテスト</c:v>
                </c:pt>
              </c:strCache>
            </c:strRef>
          </c:cat>
          <c:val>
            <c:numRef>
              <c:f>'2回目印刷用'!$H$8:$H$19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E-42FF-B52A-C507E5D4E14E}"/>
            </c:ext>
          </c:extLst>
        </c:ser>
        <c:ser>
          <c:idx val="1"/>
          <c:order val="2"/>
          <c:tx>
            <c:strRef>
              <c:f>'2回目印刷用'!$P$22</c:f>
              <c:strCache>
                <c:ptCount val="1"/>
                <c:pt idx="0">
                  <c:v>基準線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'2回目印刷用'!$B$8:$B$19</c:f>
              <c:strCache>
                <c:ptCount val="12"/>
                <c:pt idx="0">
                  <c:v>身長</c:v>
                </c:pt>
                <c:pt idx="1">
                  <c:v>片手指高</c:v>
                </c:pt>
                <c:pt idx="2">
                  <c:v>両手指高</c:v>
                </c:pt>
                <c:pt idx="3">
                  <c:v>最高到達点</c:v>
                </c:pt>
                <c:pt idx="4">
                  <c:v>ブロックジャンプ</c:v>
                </c:pt>
                <c:pt idx="5">
                  <c:v>９㍍３往復</c:v>
                </c:pt>
                <c:pt idx="6">
                  <c:v>両脚三足跳</c:v>
                </c:pt>
                <c:pt idx="7">
                  <c:v>30秒シットアップ</c:v>
                </c:pt>
                <c:pt idx="8">
                  <c:v>20㍍走</c:v>
                </c:pt>
                <c:pt idx="9">
                  <c:v>ヘッドスロー</c:v>
                </c:pt>
                <c:pt idx="10">
                  <c:v>プロアジリティ</c:v>
                </c:pt>
                <c:pt idx="11">
                  <c:v>Ｔテスト</c:v>
                </c:pt>
              </c:strCache>
            </c:strRef>
          </c:cat>
          <c:val>
            <c:numRef>
              <c:f>'2回目印刷用'!$P$23:$P$34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6-4011-998E-16584AF0F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093440"/>
        <c:axId val="88094976"/>
      </c:radarChart>
      <c:catAx>
        <c:axId val="88093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94976"/>
        <c:crosses val="autoZero"/>
        <c:auto val="0"/>
        <c:lblAlgn val="ctr"/>
        <c:lblOffset val="100"/>
        <c:noMultiLvlLbl val="0"/>
      </c:catAx>
      <c:valAx>
        <c:axId val="88094976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93440"/>
        <c:crosses val="autoZero"/>
        <c:crossBetween val="between"/>
        <c:majorUnit val="10"/>
        <c:minorUnit val="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16926188656616"/>
          <c:y val="5.5119689777995404E-2"/>
          <c:w val="0.13140005706806324"/>
          <c:h val="0.1669251850038304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個人の特徴</a:t>
            </a:r>
          </a:p>
        </c:rich>
      </c:tx>
      <c:layout>
        <c:manualLayout>
          <c:xMode val="edge"/>
          <c:yMode val="edge"/>
          <c:x val="1.3303313124198132E-2"/>
          <c:y val="4.4073130564561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608948581464669"/>
          <c:y val="9.0594875583883086E-2"/>
          <c:w val="0.57038112749625558"/>
          <c:h val="0.83983898176409899"/>
        </c:manualLayout>
      </c:layout>
      <c:radarChart>
        <c:radarStyle val="marker"/>
        <c:varyColors val="0"/>
        <c:ser>
          <c:idx val="3"/>
          <c:order val="0"/>
          <c:tx>
            <c:v>3回記録</c:v>
          </c:tx>
          <c:spPr>
            <a:ln w="69850" cap="flat">
              <a:bevel/>
            </a:ln>
          </c:spPr>
          <c:marker>
            <c:spPr>
              <a:ln cap="flat">
                <a:miter lim="800000"/>
              </a:ln>
            </c:spPr>
          </c:marker>
          <c:cat>
            <c:strRef>
              <c:f>'3回目印刷用'!$B$8:$B$19</c:f>
              <c:strCache>
                <c:ptCount val="12"/>
                <c:pt idx="0">
                  <c:v>身長</c:v>
                </c:pt>
                <c:pt idx="1">
                  <c:v>片手指高</c:v>
                </c:pt>
                <c:pt idx="2">
                  <c:v>両手指高</c:v>
                </c:pt>
                <c:pt idx="3">
                  <c:v>最高到達点</c:v>
                </c:pt>
                <c:pt idx="4">
                  <c:v>ブロックジャンプ</c:v>
                </c:pt>
                <c:pt idx="5">
                  <c:v>９㍍３往復</c:v>
                </c:pt>
                <c:pt idx="6">
                  <c:v>両脚三足跳</c:v>
                </c:pt>
                <c:pt idx="7">
                  <c:v>30秒シットアップ</c:v>
                </c:pt>
                <c:pt idx="8">
                  <c:v>20㍍走</c:v>
                </c:pt>
                <c:pt idx="9">
                  <c:v>ヘッドスロー</c:v>
                </c:pt>
                <c:pt idx="10">
                  <c:v>プロアジリティ</c:v>
                </c:pt>
                <c:pt idx="11">
                  <c:v>Ｔテスト</c:v>
                </c:pt>
              </c:strCache>
            </c:strRef>
          </c:cat>
          <c:val>
            <c:numRef>
              <c:f>'3回目印刷用'!$H$8:$H$19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3-48F8-8B45-811A648DE1E8}"/>
            </c:ext>
          </c:extLst>
        </c:ser>
        <c:ser>
          <c:idx val="2"/>
          <c:order val="1"/>
          <c:tx>
            <c:v>2回記録</c:v>
          </c:tx>
          <c:spPr>
            <a:ln w="3175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'3回目印刷用'!$B$8:$B$19</c:f>
              <c:strCache>
                <c:ptCount val="12"/>
                <c:pt idx="0">
                  <c:v>身長</c:v>
                </c:pt>
                <c:pt idx="1">
                  <c:v>片手指高</c:v>
                </c:pt>
                <c:pt idx="2">
                  <c:v>両手指高</c:v>
                </c:pt>
                <c:pt idx="3">
                  <c:v>最高到達点</c:v>
                </c:pt>
                <c:pt idx="4">
                  <c:v>ブロックジャンプ</c:v>
                </c:pt>
                <c:pt idx="5">
                  <c:v>９㍍３往復</c:v>
                </c:pt>
                <c:pt idx="6">
                  <c:v>両脚三足跳</c:v>
                </c:pt>
                <c:pt idx="7">
                  <c:v>30秒シットアップ</c:v>
                </c:pt>
                <c:pt idx="8">
                  <c:v>20㍍走</c:v>
                </c:pt>
                <c:pt idx="9">
                  <c:v>ヘッドスロー</c:v>
                </c:pt>
                <c:pt idx="10">
                  <c:v>プロアジリティ</c:v>
                </c:pt>
                <c:pt idx="11">
                  <c:v>Ｔテスト</c:v>
                </c:pt>
              </c:strCache>
            </c:strRef>
          </c:cat>
          <c:val>
            <c:numRef>
              <c:f>'3回目印刷用'!$M$8:$M$19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E-42FF-B52A-C507E5D4E14E}"/>
            </c:ext>
          </c:extLst>
        </c:ser>
        <c:ser>
          <c:idx val="0"/>
          <c:order val="2"/>
          <c:tx>
            <c:v>1回記録</c:v>
          </c:tx>
          <c:spPr>
            <a:ln w="3175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diamond"/>
            <c:size val="9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'3回目印刷用'!$B$8:$B$19</c:f>
              <c:strCache>
                <c:ptCount val="12"/>
                <c:pt idx="0">
                  <c:v>身長</c:v>
                </c:pt>
                <c:pt idx="1">
                  <c:v>片手指高</c:v>
                </c:pt>
                <c:pt idx="2">
                  <c:v>両手指高</c:v>
                </c:pt>
                <c:pt idx="3">
                  <c:v>最高到達点</c:v>
                </c:pt>
                <c:pt idx="4">
                  <c:v>ブロックジャンプ</c:v>
                </c:pt>
                <c:pt idx="5">
                  <c:v>９㍍３往復</c:v>
                </c:pt>
                <c:pt idx="6">
                  <c:v>両脚三足跳</c:v>
                </c:pt>
                <c:pt idx="7">
                  <c:v>30秒シットアップ</c:v>
                </c:pt>
                <c:pt idx="8">
                  <c:v>20㍍走</c:v>
                </c:pt>
                <c:pt idx="9">
                  <c:v>ヘッドスロー</c:v>
                </c:pt>
                <c:pt idx="10">
                  <c:v>プロアジリティ</c:v>
                </c:pt>
                <c:pt idx="11">
                  <c:v>Ｔテスト</c:v>
                </c:pt>
              </c:strCache>
            </c:strRef>
          </c:cat>
          <c:val>
            <c:numRef>
              <c:f>'3回目印刷用'!$R$8:$R$19</c:f>
              <c:numCache>
                <c:formatCode>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6-4011-998E-16584AF0F232}"/>
            </c:ext>
          </c:extLst>
        </c:ser>
        <c:ser>
          <c:idx val="1"/>
          <c:order val="3"/>
          <c:tx>
            <c:strRef>
              <c:f>'3回目印刷用'!$U$22</c:f>
              <c:strCache>
                <c:ptCount val="1"/>
                <c:pt idx="0">
                  <c:v>基準線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'3回目印刷用'!$B$8:$B$19</c:f>
              <c:strCache>
                <c:ptCount val="12"/>
                <c:pt idx="0">
                  <c:v>身長</c:v>
                </c:pt>
                <c:pt idx="1">
                  <c:v>片手指高</c:v>
                </c:pt>
                <c:pt idx="2">
                  <c:v>両手指高</c:v>
                </c:pt>
                <c:pt idx="3">
                  <c:v>最高到達点</c:v>
                </c:pt>
                <c:pt idx="4">
                  <c:v>ブロックジャンプ</c:v>
                </c:pt>
                <c:pt idx="5">
                  <c:v>９㍍３往復</c:v>
                </c:pt>
                <c:pt idx="6">
                  <c:v>両脚三足跳</c:v>
                </c:pt>
                <c:pt idx="7">
                  <c:v>30秒シットアップ</c:v>
                </c:pt>
                <c:pt idx="8">
                  <c:v>20㍍走</c:v>
                </c:pt>
                <c:pt idx="9">
                  <c:v>ヘッドスロー</c:v>
                </c:pt>
                <c:pt idx="10">
                  <c:v>プロアジリティ</c:v>
                </c:pt>
                <c:pt idx="11">
                  <c:v>Ｔテスト</c:v>
                </c:pt>
              </c:strCache>
            </c:strRef>
          </c:cat>
          <c:val>
            <c:numRef>
              <c:f>'3回目印刷用'!$U$23:$U$34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6-4011-998E-16584AF0F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88448"/>
        <c:axId val="86889984"/>
      </c:radarChart>
      <c:catAx>
        <c:axId val="8688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889984"/>
        <c:crosses val="autoZero"/>
        <c:auto val="0"/>
        <c:lblAlgn val="ctr"/>
        <c:lblOffset val="100"/>
        <c:noMultiLvlLbl val="0"/>
      </c:catAx>
      <c:valAx>
        <c:axId val="86889984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888448"/>
        <c:crosses val="autoZero"/>
        <c:crossBetween val="between"/>
        <c:majorUnit val="10"/>
        <c:minorUnit val="3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20</xdr:row>
      <xdr:rowOff>112395</xdr:rowOff>
    </xdr:from>
    <xdr:to>
      <xdr:col>8</xdr:col>
      <xdr:colOff>710565</xdr:colOff>
      <xdr:row>43</xdr:row>
      <xdr:rowOff>55245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20</xdr:row>
      <xdr:rowOff>95250</xdr:rowOff>
    </xdr:from>
    <xdr:to>
      <xdr:col>13</xdr:col>
      <xdr:colOff>485775</xdr:colOff>
      <xdr:row>43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142875</xdr:rowOff>
    </xdr:from>
    <xdr:to>
      <xdr:col>18</xdr:col>
      <xdr:colOff>419100</xdr:colOff>
      <xdr:row>43</xdr:row>
      <xdr:rowOff>85725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BH83"/>
  <sheetViews>
    <sheetView view="pageBreakPreview" zoomScaleNormal="100" zoomScaleSheetLayoutView="100" workbookViewId="0">
      <selection activeCell="I14" sqref="I14"/>
    </sheetView>
  </sheetViews>
  <sheetFormatPr defaultRowHeight="13" x14ac:dyDescent="0.2"/>
  <cols>
    <col min="1" max="1" width="3.90625" style="2" customWidth="1"/>
    <col min="2" max="2" width="18.08984375" customWidth="1"/>
    <col min="3" max="3" width="18.26953125" customWidth="1"/>
    <col min="4" max="30" width="10.08984375" customWidth="1"/>
    <col min="31" max="31" width="10.08984375" style="1" customWidth="1"/>
    <col min="32" max="60" width="10.08984375" customWidth="1"/>
  </cols>
  <sheetData>
    <row r="1" spans="1:60" ht="21" x14ac:dyDescent="0.2">
      <c r="A1" s="250" t="s">
        <v>116</v>
      </c>
      <c r="B1" s="250"/>
      <c r="C1" s="250"/>
      <c r="D1" s="19" t="s">
        <v>27</v>
      </c>
      <c r="E1" s="2">
        <f>COUNTA(C4:C66)</f>
        <v>0</v>
      </c>
      <c r="F1" t="s">
        <v>28</v>
      </c>
      <c r="G1" s="45">
        <v>5</v>
      </c>
      <c r="H1">
        <v>6</v>
      </c>
      <c r="I1" s="45">
        <v>7</v>
      </c>
      <c r="J1">
        <v>8</v>
      </c>
      <c r="K1" s="45">
        <v>9</v>
      </c>
      <c r="L1">
        <v>10</v>
      </c>
      <c r="M1" s="45">
        <v>11</v>
      </c>
      <c r="N1">
        <v>12</v>
      </c>
      <c r="O1" s="45">
        <v>13</v>
      </c>
      <c r="P1">
        <v>14</v>
      </c>
      <c r="Q1" s="45">
        <v>15</v>
      </c>
      <c r="R1">
        <v>16</v>
      </c>
      <c r="S1" s="45">
        <v>17</v>
      </c>
      <c r="T1">
        <v>18</v>
      </c>
      <c r="U1" s="45">
        <v>19</v>
      </c>
      <c r="V1">
        <v>20</v>
      </c>
      <c r="W1" s="45">
        <v>21</v>
      </c>
      <c r="X1">
        <v>22</v>
      </c>
      <c r="Y1" s="45">
        <v>23</v>
      </c>
      <c r="Z1">
        <v>24</v>
      </c>
      <c r="AA1" s="45">
        <v>25</v>
      </c>
      <c r="AB1">
        <v>26</v>
      </c>
      <c r="AC1" s="45">
        <v>27</v>
      </c>
      <c r="AD1">
        <v>28</v>
      </c>
      <c r="AE1" s="45">
        <v>29</v>
      </c>
      <c r="AF1">
        <v>30</v>
      </c>
      <c r="AG1" s="45">
        <v>31</v>
      </c>
      <c r="AH1">
        <v>32</v>
      </c>
      <c r="AI1" s="45">
        <v>33</v>
      </c>
      <c r="AJ1">
        <v>34</v>
      </c>
      <c r="AK1" s="45">
        <v>35</v>
      </c>
      <c r="AL1">
        <v>36</v>
      </c>
      <c r="AM1" s="45">
        <v>37</v>
      </c>
      <c r="AN1">
        <v>38</v>
      </c>
      <c r="AO1" s="45">
        <v>39</v>
      </c>
      <c r="AP1">
        <v>40</v>
      </c>
      <c r="AQ1" s="45">
        <v>41</v>
      </c>
      <c r="AR1">
        <v>42</v>
      </c>
      <c r="AS1" s="45">
        <v>43</v>
      </c>
      <c r="AT1">
        <v>44</v>
      </c>
      <c r="AU1" s="45">
        <v>45</v>
      </c>
      <c r="AV1">
        <v>46</v>
      </c>
      <c r="AW1" s="45">
        <v>47</v>
      </c>
      <c r="AX1">
        <v>48</v>
      </c>
      <c r="AY1" s="45">
        <v>49</v>
      </c>
      <c r="AZ1">
        <v>50</v>
      </c>
      <c r="BA1" s="45">
        <v>51</v>
      </c>
      <c r="BB1">
        <v>52</v>
      </c>
      <c r="BC1" s="45">
        <v>53</v>
      </c>
      <c r="BD1">
        <v>54</v>
      </c>
      <c r="BE1" s="45">
        <v>55</v>
      </c>
      <c r="BF1">
        <v>56</v>
      </c>
      <c r="BG1" s="45">
        <v>57</v>
      </c>
      <c r="BH1">
        <v>58</v>
      </c>
    </row>
    <row r="2" spans="1:60" x14ac:dyDescent="0.2">
      <c r="B2" s="32"/>
      <c r="C2" s="33" t="s">
        <v>30</v>
      </c>
    </row>
    <row r="3" spans="1:60" s="26" customFormat="1" ht="39.5" thickBot="1" x14ac:dyDescent="0.25">
      <c r="A3" s="49" t="s">
        <v>41</v>
      </c>
      <c r="B3" s="49"/>
      <c r="C3" s="73" t="s">
        <v>0</v>
      </c>
      <c r="D3" s="74" t="s">
        <v>26</v>
      </c>
      <c r="E3" s="74" t="s">
        <v>69</v>
      </c>
      <c r="F3" s="74" t="s">
        <v>70</v>
      </c>
      <c r="G3" s="74" t="s">
        <v>71</v>
      </c>
      <c r="H3" s="74" t="s">
        <v>72</v>
      </c>
      <c r="I3" s="74" t="s">
        <v>73</v>
      </c>
      <c r="J3" s="74" t="s">
        <v>74</v>
      </c>
      <c r="K3" s="75" t="s">
        <v>64</v>
      </c>
      <c r="L3" s="74" t="s">
        <v>42</v>
      </c>
      <c r="M3" s="74" t="s">
        <v>54</v>
      </c>
      <c r="N3" s="74" t="s">
        <v>43</v>
      </c>
      <c r="O3" s="74" t="s">
        <v>44</v>
      </c>
      <c r="Q3" s="28" t="s">
        <v>15</v>
      </c>
      <c r="R3" s="86" t="s">
        <v>26</v>
      </c>
      <c r="S3" s="86" t="s">
        <v>69</v>
      </c>
      <c r="T3" s="86" t="s">
        <v>70</v>
      </c>
      <c r="U3" s="86" t="s">
        <v>71</v>
      </c>
      <c r="V3" s="86" t="s">
        <v>72</v>
      </c>
      <c r="W3" s="86" t="s">
        <v>73</v>
      </c>
      <c r="X3" s="86" t="s">
        <v>74</v>
      </c>
      <c r="Y3" s="87" t="s">
        <v>64</v>
      </c>
      <c r="Z3" s="86" t="s">
        <v>42</v>
      </c>
      <c r="AA3" s="86" t="s">
        <v>54</v>
      </c>
      <c r="AB3" s="86" t="s">
        <v>43</v>
      </c>
      <c r="AC3" s="86" t="s">
        <v>44</v>
      </c>
      <c r="AD3" s="46" t="s">
        <v>29</v>
      </c>
      <c r="AE3" s="46" t="s">
        <v>14</v>
      </c>
      <c r="AF3" s="84" t="s">
        <v>80</v>
      </c>
      <c r="AG3" s="96" t="s">
        <v>1</v>
      </c>
      <c r="AH3" s="97" t="s">
        <v>26</v>
      </c>
      <c r="AI3" s="97" t="s">
        <v>69</v>
      </c>
      <c r="AJ3" s="97" t="s">
        <v>70</v>
      </c>
      <c r="AK3" s="97" t="s">
        <v>71</v>
      </c>
      <c r="AL3" s="97" t="s">
        <v>72</v>
      </c>
      <c r="AM3" s="97" t="s">
        <v>73</v>
      </c>
      <c r="AN3" s="97" t="s">
        <v>74</v>
      </c>
      <c r="AO3" s="98" t="s">
        <v>64</v>
      </c>
      <c r="AP3" s="97" t="s">
        <v>42</v>
      </c>
      <c r="AQ3" s="97" t="s">
        <v>54</v>
      </c>
      <c r="AR3" s="97" t="s">
        <v>43</v>
      </c>
      <c r="AS3" s="97" t="s">
        <v>44</v>
      </c>
      <c r="AU3" s="101" t="s">
        <v>2</v>
      </c>
      <c r="AV3" s="101" t="s">
        <v>26</v>
      </c>
      <c r="AW3" s="101" t="s">
        <v>69</v>
      </c>
      <c r="AX3" s="101" t="s">
        <v>70</v>
      </c>
      <c r="AY3" s="101" t="s">
        <v>71</v>
      </c>
      <c r="AZ3" s="101" t="s">
        <v>72</v>
      </c>
      <c r="BA3" s="101" t="s">
        <v>73</v>
      </c>
      <c r="BB3" s="101" t="s">
        <v>74</v>
      </c>
      <c r="BC3" s="102" t="s">
        <v>64</v>
      </c>
      <c r="BD3" s="101" t="s">
        <v>42</v>
      </c>
      <c r="BE3" s="101" t="s">
        <v>54</v>
      </c>
      <c r="BF3" s="101" t="s">
        <v>43</v>
      </c>
      <c r="BG3" s="101" t="s">
        <v>44</v>
      </c>
    </row>
    <row r="4" spans="1:60" ht="20.5" customHeight="1" x14ac:dyDescent="0.2">
      <c r="A4" s="76">
        <v>1</v>
      </c>
      <c r="B4" s="283"/>
      <c r="C4" s="284"/>
      <c r="D4" s="285"/>
      <c r="E4" s="286"/>
      <c r="F4" s="286"/>
      <c r="G4" s="286"/>
      <c r="H4" s="286"/>
      <c r="I4" s="287"/>
      <c r="J4" s="288"/>
      <c r="K4" s="289"/>
      <c r="L4" s="287"/>
      <c r="M4" s="286"/>
      <c r="N4" s="287"/>
      <c r="O4" s="287"/>
      <c r="Q4" s="88"/>
      <c r="R4" s="89" t="str">
        <f>IF(D4="","",RANK(D4,D$3:D$66,0))</f>
        <v/>
      </c>
      <c r="S4" s="89" t="str">
        <f>IF(E4="","",RANK(E4,E$3:E$66,0))</f>
        <v/>
      </c>
      <c r="T4" s="89" t="str">
        <f>IF(F4="","",RANK(F4,F$3:F$66,0))</f>
        <v/>
      </c>
      <c r="U4" s="89" t="str">
        <f>IF(G4="","",RANK(G4,G$3:G$66,0))</f>
        <v/>
      </c>
      <c r="V4" s="89" t="str">
        <f>IF(H4="","",RANK(H4,H$3:H$66,0))</f>
        <v/>
      </c>
      <c r="W4" s="89" t="str">
        <f>IF(I4="","",RANK(I4,I$3:I$66,1))</f>
        <v/>
      </c>
      <c r="X4" s="89" t="str">
        <f t="shared" ref="X4:AA4" si="0">IF(J4="","",RANK(J4,J$3:J$66,0))</f>
        <v/>
      </c>
      <c r="Y4" s="89" t="str">
        <f t="shared" si="0"/>
        <v/>
      </c>
      <c r="Z4" s="89" t="str">
        <f>IF(L4="","",RANK(L4,L$3:L$66,1))</f>
        <v/>
      </c>
      <c r="AA4" s="89" t="str">
        <f t="shared" si="0"/>
        <v/>
      </c>
      <c r="AB4" s="89" t="str">
        <f>IF(N4="","",RANK(N4,N$3:N$66,1))</f>
        <v/>
      </c>
      <c r="AC4" s="89" t="str">
        <f>IF(O4="","",RANK(O4,O$3:O$66,1))</f>
        <v/>
      </c>
      <c r="AD4" s="90" t="str">
        <f>IF(AB4="","",R4+T4+V4+W4+Y4+AA4+X4+U4+AC4+AB4)</f>
        <v/>
      </c>
      <c r="AE4" s="89" t="str">
        <f t="shared" ref="AE4:AE45" si="1">IF(AD4="","",RANK(AD4,AD$3:AD$66,1))</f>
        <v/>
      </c>
      <c r="AF4" s="85">
        <f>D4/224*((H4-224)+(G4-224))</f>
        <v>0</v>
      </c>
      <c r="AG4" s="99"/>
      <c r="AH4" s="100" t="str">
        <f>IF(D4="","",10*(D4-D$67)/D$68+50)</f>
        <v/>
      </c>
      <c r="AI4" s="100" t="str">
        <f>IF(E4="","",10*(E4-E$67)/E$68+50)</f>
        <v/>
      </c>
      <c r="AJ4" s="100" t="str">
        <f>IF(F4="","",10*(F4-F$67)/F$68+50)</f>
        <v/>
      </c>
      <c r="AK4" s="100" t="str">
        <f>IF(G4="","",10*(G4-G$67)/G$68+50)</f>
        <v/>
      </c>
      <c r="AL4" s="100" t="str">
        <f>IF(H4="","",10*(H4-H$67)/H$68+50)</f>
        <v/>
      </c>
      <c r="AM4" s="100" t="str">
        <f>IF(I4="","",10*(I$67-I4)/I$68+50)</f>
        <v/>
      </c>
      <c r="AN4" s="100" t="str">
        <f>IF(J4="","",10*(J4-J$67)/J$68+50)</f>
        <v/>
      </c>
      <c r="AO4" s="100" t="str">
        <f>IF(K4="","",10*(K4-K$67)/K$68+50)</f>
        <v/>
      </c>
      <c r="AP4" s="100" t="str">
        <f>IF(L4="","",10*(L$67-L4)/L$68+50)</f>
        <v/>
      </c>
      <c r="AQ4" s="100" t="str">
        <f t="shared" ref="AQ4" si="2">IF(M4="","",10*(M4-M$67)/M$68+50)</f>
        <v/>
      </c>
      <c r="AR4" s="100" t="str">
        <f>IF(N4="","",10*(N$67-N4)/N$68+50)</f>
        <v/>
      </c>
      <c r="AS4" s="100" t="str">
        <f>IF(O4="","",10*(O$67-O4)/O$68+50)</f>
        <v/>
      </c>
      <c r="AU4" s="103"/>
      <c r="AV4" s="104" t="str">
        <f t="shared" ref="AV4:AV35" si="3">IF(AH4="","",VLOOKUP(AH4,$AQ$71:$AR$80,2))</f>
        <v/>
      </c>
      <c r="AW4" s="104" t="str">
        <f t="shared" ref="AW4:BG4" si="4">IF(AI4="","",VLOOKUP(AI4,$AQ$71:$AR$80,2))</f>
        <v/>
      </c>
      <c r="AX4" s="104" t="str">
        <f t="shared" si="4"/>
        <v/>
      </c>
      <c r="AY4" s="104" t="str">
        <f t="shared" si="4"/>
        <v/>
      </c>
      <c r="AZ4" s="104" t="str">
        <f t="shared" si="4"/>
        <v/>
      </c>
      <c r="BA4" s="104" t="str">
        <f t="shared" si="4"/>
        <v/>
      </c>
      <c r="BB4" s="104" t="str">
        <f t="shared" si="4"/>
        <v/>
      </c>
      <c r="BC4" s="104" t="str">
        <f t="shared" si="4"/>
        <v/>
      </c>
      <c r="BD4" s="104" t="str">
        <f t="shared" si="4"/>
        <v/>
      </c>
      <c r="BE4" s="104" t="str">
        <f t="shared" si="4"/>
        <v/>
      </c>
      <c r="BF4" s="104" t="str">
        <f>IF(AR4="","",VLOOKUP(AR4,$AQ$71:$AR$80,2))</f>
        <v/>
      </c>
      <c r="BG4" s="104" t="str">
        <f t="shared" si="4"/>
        <v/>
      </c>
    </row>
    <row r="5" spans="1:60" ht="20.5" customHeight="1" x14ac:dyDescent="0.2">
      <c r="A5" s="57">
        <v>2</v>
      </c>
      <c r="B5" s="283"/>
      <c r="C5" s="284"/>
      <c r="D5" s="285"/>
      <c r="E5" s="286"/>
      <c r="F5" s="286"/>
      <c r="G5" s="286"/>
      <c r="H5" s="286"/>
      <c r="I5" s="287"/>
      <c r="J5" s="288"/>
      <c r="K5" s="289"/>
      <c r="L5" s="287"/>
      <c r="M5" s="286"/>
      <c r="N5" s="287"/>
      <c r="O5" s="287"/>
      <c r="Q5" s="91"/>
      <c r="R5" s="92" t="str">
        <f t="shared" ref="R5:R45" si="5">IF(D5="","",RANK(D5,D$3:D$66,0))</f>
        <v/>
      </c>
      <c r="S5" s="92" t="str">
        <f t="shared" ref="S5:S45" si="6">IF(E5="","",RANK(E5,E$3:E$66,0))</f>
        <v/>
      </c>
      <c r="T5" s="92" t="str">
        <f t="shared" ref="T5:T45" si="7">IF(F5="","",RANK(F5,F$3:F$66,0))</f>
        <v/>
      </c>
      <c r="U5" s="92" t="str">
        <f t="shared" ref="U5:U45" si="8">IF(G5="","",RANK(G5,G$3:G$66,0))</f>
        <v/>
      </c>
      <c r="V5" s="92" t="str">
        <f t="shared" ref="V5:V45" si="9">IF(H5="","",RANK(H5,H$3:H$66,0))</f>
        <v/>
      </c>
      <c r="W5" s="92" t="str">
        <f t="shared" ref="W5:W45" si="10">IF(I5="","",RANK(I5,I$3:I$66,1))</f>
        <v/>
      </c>
      <c r="X5" s="92" t="str">
        <f t="shared" ref="X5:X45" si="11">IF(J5="","",RANK(J5,J$3:J$66,0))</f>
        <v/>
      </c>
      <c r="Y5" s="92" t="str">
        <f t="shared" ref="Y5:Y45" si="12">IF(K5="","",RANK(K5,K$3:K$66,0))</f>
        <v/>
      </c>
      <c r="Z5" s="92" t="str">
        <f t="shared" ref="Z5:Z45" si="13">IF(L5="","",RANK(L5,L$3:L$66,1))</f>
        <v/>
      </c>
      <c r="AA5" s="92" t="str">
        <f t="shared" ref="AA5:AA45" si="14">IF(M5="","",RANK(M5,M$3:M$66,0))</f>
        <v/>
      </c>
      <c r="AB5" s="92" t="str">
        <f t="shared" ref="AB5:AB45" si="15">IF(N5="","",RANK(N5,N$3:N$66,1))</f>
        <v/>
      </c>
      <c r="AC5" s="92" t="str">
        <f t="shared" ref="AC5:AC45" si="16">IF(O5="","",RANK(O5,O$3:O$66,1))</f>
        <v/>
      </c>
      <c r="AD5" s="93" t="str">
        <f t="shared" ref="AD5:AD45" si="17">IF(AB5="","",R5+T5+V5+W5+Y5+AA5+X5+U5+AC5+AB5)</f>
        <v/>
      </c>
      <c r="AE5" s="92" t="str">
        <f t="shared" si="1"/>
        <v/>
      </c>
      <c r="AF5" s="85">
        <f t="shared" ref="AF5:AF35" si="18">D5/224*((H5-224)+(G5-224))</f>
        <v>0</v>
      </c>
      <c r="AG5" s="99"/>
      <c r="AH5" s="100" t="str">
        <f t="shared" ref="AH5:AH12" si="19">IF(D5="","",10*(D5-D$67)/D$68+50)</f>
        <v/>
      </c>
      <c r="AI5" s="100" t="str">
        <f t="shared" ref="AI5:AI12" si="20">IF(E5="","",10*(E5-E$67)/E$68+50)</f>
        <v/>
      </c>
      <c r="AJ5" s="100" t="str">
        <f t="shared" ref="AJ5:AJ12" si="21">IF(F5="","",10*(F5-F$67)/F$68+50)</f>
        <v/>
      </c>
      <c r="AK5" s="100" t="str">
        <f t="shared" ref="AK5:AK12" si="22">IF(G5="","",10*(G5-G$67)/G$68+50)</f>
        <v/>
      </c>
      <c r="AL5" s="100" t="str">
        <f t="shared" ref="AL5:AL12" si="23">IF(H5="","",10*(H5-H$67)/H$68+50)</f>
        <v/>
      </c>
      <c r="AM5" s="100" t="str">
        <f t="shared" ref="AM5:AM12" si="24">IF(I5="","",10*(I$67-I5)/I$68+50)</f>
        <v/>
      </c>
      <c r="AN5" s="100" t="str">
        <f t="shared" ref="AN5:AN12" si="25">IF(J5="","",10*(J5-J$67)/J$68+50)</f>
        <v/>
      </c>
      <c r="AO5" s="100" t="str">
        <f t="shared" ref="AO5:AO12" si="26">IF(K5="","",10*(K5-K$67)/K$68+50)</f>
        <v/>
      </c>
      <c r="AP5" s="100" t="str">
        <f t="shared" ref="AP5:AP12" si="27">IF(L5="","",10*(L$67-L5)/L$68+50)</f>
        <v/>
      </c>
      <c r="AQ5" s="100" t="str">
        <f t="shared" ref="AQ5:AQ12" si="28">IF(M5="","",10*(M5-M$67)/M$68+50)</f>
        <v/>
      </c>
      <c r="AR5" s="100" t="str">
        <f t="shared" ref="AR5:AR12" si="29">IF(N5="","",10*(N$67-N5)/N$68+50)</f>
        <v/>
      </c>
      <c r="AS5" s="100" t="str">
        <f t="shared" ref="AS5:AS12" si="30">IF(O5="","",10*(O$67-O5)/O$68+50)</f>
        <v/>
      </c>
      <c r="AU5" s="105"/>
      <c r="AV5" s="106" t="str">
        <f t="shared" si="3"/>
        <v/>
      </c>
      <c r="AW5" s="106" t="str">
        <f t="shared" ref="AW5:AW17" si="31">IF(AI5="","",VLOOKUP(AI5,$AQ$71:$AR$80,2))</f>
        <v/>
      </c>
      <c r="AX5" s="106" t="str">
        <f t="shared" ref="AX5:AX17" si="32">IF(AJ5="","",VLOOKUP(AJ5,$AQ$71:$AR$80,2))</f>
        <v/>
      </c>
      <c r="AY5" s="106" t="str">
        <f t="shared" ref="AY5:AY36" si="33">IF(AJ5="","",VLOOKUP(AJ5,$AQ$71:$AR$80,2))</f>
        <v/>
      </c>
      <c r="AZ5" s="106" t="str">
        <f t="shared" ref="AZ5:AZ36" si="34">IF(AK5="","",VLOOKUP(AK5,$AQ$71:$AR$80,2))</f>
        <v/>
      </c>
      <c r="BA5" s="106" t="str">
        <f t="shared" ref="BA5:BA36" si="35">IF(AL5="","",VLOOKUP(AL5,$AQ$71:$AR$80,2))</f>
        <v/>
      </c>
      <c r="BB5" s="106" t="str">
        <f t="shared" ref="BB5:BB36" si="36">IF(AM5="","",VLOOKUP(AM5,$AQ$71:$AR$80,2))</f>
        <v/>
      </c>
      <c r="BC5" s="106" t="str">
        <f t="shared" ref="BC5:BC36" si="37">IF(AN5="","",VLOOKUP(AN5,$AQ$71:$AR$80,2))</f>
        <v/>
      </c>
      <c r="BD5" s="106" t="str">
        <f t="shared" ref="BD5:BD36" si="38">IF(AP5="","",VLOOKUP(AP5,$AQ$71:$AR$80,2))</f>
        <v/>
      </c>
      <c r="BE5" s="106" t="str">
        <f t="shared" ref="BE5:BE45" si="39">IF(AQ5="","",VLOOKUP(AQ5,$AQ$71:$AR$80,2))</f>
        <v/>
      </c>
      <c r="BF5" s="106" t="str">
        <f>IF(AR5="","",VLOOKUP(AR5,$AQ$71:$AR$80,2))</f>
        <v/>
      </c>
      <c r="BG5" s="106" t="str">
        <f t="shared" ref="BG5:BG45" si="40">IF(AS5="","",VLOOKUP(AS5,$AQ$71:$AR$80,2))</f>
        <v/>
      </c>
    </row>
    <row r="6" spans="1:60" ht="20.5" customHeight="1" x14ac:dyDescent="0.2">
      <c r="A6" s="57">
        <v>3</v>
      </c>
      <c r="B6" s="283"/>
      <c r="C6" s="284"/>
      <c r="D6" s="285"/>
      <c r="E6" s="286"/>
      <c r="F6" s="286"/>
      <c r="G6" s="286"/>
      <c r="H6" s="286"/>
      <c r="I6" s="287"/>
      <c r="J6" s="288"/>
      <c r="K6" s="289"/>
      <c r="L6" s="287"/>
      <c r="M6" s="286"/>
      <c r="N6" s="287"/>
      <c r="O6" s="287"/>
      <c r="Q6" s="91"/>
      <c r="R6" s="92" t="str">
        <f t="shared" si="5"/>
        <v/>
      </c>
      <c r="S6" s="92" t="str">
        <f t="shared" si="6"/>
        <v/>
      </c>
      <c r="T6" s="92" t="str">
        <f t="shared" si="7"/>
        <v/>
      </c>
      <c r="U6" s="92" t="str">
        <f t="shared" si="8"/>
        <v/>
      </c>
      <c r="V6" s="92" t="str">
        <f t="shared" si="9"/>
        <v/>
      </c>
      <c r="W6" s="92" t="str">
        <f t="shared" si="10"/>
        <v/>
      </c>
      <c r="X6" s="92" t="str">
        <f t="shared" si="11"/>
        <v/>
      </c>
      <c r="Y6" s="92" t="str">
        <f t="shared" si="12"/>
        <v/>
      </c>
      <c r="Z6" s="92" t="str">
        <f t="shared" si="13"/>
        <v/>
      </c>
      <c r="AA6" s="92" t="str">
        <f t="shared" si="14"/>
        <v/>
      </c>
      <c r="AB6" s="92" t="str">
        <f t="shared" si="15"/>
        <v/>
      </c>
      <c r="AC6" s="92" t="str">
        <f t="shared" si="16"/>
        <v/>
      </c>
      <c r="AD6" s="93" t="str">
        <f t="shared" si="17"/>
        <v/>
      </c>
      <c r="AE6" s="92" t="str">
        <f t="shared" si="1"/>
        <v/>
      </c>
      <c r="AF6" s="85">
        <f t="shared" si="18"/>
        <v>0</v>
      </c>
      <c r="AG6" s="99"/>
      <c r="AH6" s="100" t="str">
        <f t="shared" si="19"/>
        <v/>
      </c>
      <c r="AI6" s="100" t="str">
        <f t="shared" si="20"/>
        <v/>
      </c>
      <c r="AJ6" s="100" t="str">
        <f t="shared" si="21"/>
        <v/>
      </c>
      <c r="AK6" s="100" t="str">
        <f t="shared" si="22"/>
        <v/>
      </c>
      <c r="AL6" s="100" t="str">
        <f t="shared" si="23"/>
        <v/>
      </c>
      <c r="AM6" s="100" t="str">
        <f t="shared" si="24"/>
        <v/>
      </c>
      <c r="AN6" s="100" t="str">
        <f t="shared" si="25"/>
        <v/>
      </c>
      <c r="AO6" s="100" t="str">
        <f t="shared" si="26"/>
        <v/>
      </c>
      <c r="AP6" s="100" t="str">
        <f t="shared" si="27"/>
        <v/>
      </c>
      <c r="AQ6" s="100" t="str">
        <f t="shared" si="28"/>
        <v/>
      </c>
      <c r="AR6" s="100" t="str">
        <f t="shared" si="29"/>
        <v/>
      </c>
      <c r="AS6" s="100" t="str">
        <f t="shared" si="30"/>
        <v/>
      </c>
      <c r="AU6" s="105"/>
      <c r="AV6" s="106" t="str">
        <f t="shared" si="3"/>
        <v/>
      </c>
      <c r="AW6" s="106" t="str">
        <f t="shared" si="31"/>
        <v/>
      </c>
      <c r="AX6" s="106" t="str">
        <f t="shared" si="32"/>
        <v/>
      </c>
      <c r="AY6" s="106" t="str">
        <f t="shared" si="33"/>
        <v/>
      </c>
      <c r="AZ6" s="106" t="str">
        <f t="shared" si="34"/>
        <v/>
      </c>
      <c r="BA6" s="106" t="str">
        <f t="shared" si="35"/>
        <v/>
      </c>
      <c r="BB6" s="106" t="str">
        <f t="shared" si="36"/>
        <v/>
      </c>
      <c r="BC6" s="106" t="str">
        <f t="shared" si="37"/>
        <v/>
      </c>
      <c r="BD6" s="106" t="str">
        <f t="shared" si="38"/>
        <v/>
      </c>
      <c r="BE6" s="106" t="str">
        <f t="shared" si="39"/>
        <v/>
      </c>
      <c r="BF6" s="106" t="str">
        <f t="shared" ref="BF6:BF45" si="41">IF(AR6="","",VLOOKUP(AR6,$AQ$71:$AR$80,2))</f>
        <v/>
      </c>
      <c r="BG6" s="106" t="str">
        <f t="shared" si="40"/>
        <v/>
      </c>
    </row>
    <row r="7" spans="1:60" ht="20.5" customHeight="1" x14ac:dyDescent="0.2">
      <c r="A7" s="57">
        <v>4</v>
      </c>
      <c r="B7" s="283"/>
      <c r="C7" s="284"/>
      <c r="D7" s="285"/>
      <c r="E7" s="286"/>
      <c r="F7" s="286"/>
      <c r="G7" s="286"/>
      <c r="H7" s="286"/>
      <c r="I7" s="287"/>
      <c r="J7" s="288"/>
      <c r="K7" s="289"/>
      <c r="L7" s="287"/>
      <c r="M7" s="286"/>
      <c r="N7" s="287"/>
      <c r="O7" s="287"/>
      <c r="Q7" s="91"/>
      <c r="R7" s="92" t="str">
        <f t="shared" si="5"/>
        <v/>
      </c>
      <c r="S7" s="92" t="str">
        <f t="shared" si="6"/>
        <v/>
      </c>
      <c r="T7" s="92" t="str">
        <f t="shared" si="7"/>
        <v/>
      </c>
      <c r="U7" s="92" t="str">
        <f t="shared" si="8"/>
        <v/>
      </c>
      <c r="V7" s="92" t="str">
        <f t="shared" si="9"/>
        <v/>
      </c>
      <c r="W7" s="92" t="str">
        <f t="shared" si="10"/>
        <v/>
      </c>
      <c r="X7" s="92" t="str">
        <f t="shared" si="11"/>
        <v/>
      </c>
      <c r="Y7" s="92" t="str">
        <f t="shared" si="12"/>
        <v/>
      </c>
      <c r="Z7" s="92" t="str">
        <f t="shared" si="13"/>
        <v/>
      </c>
      <c r="AA7" s="92" t="str">
        <f t="shared" si="14"/>
        <v/>
      </c>
      <c r="AB7" s="92" t="str">
        <f t="shared" si="15"/>
        <v/>
      </c>
      <c r="AC7" s="92" t="str">
        <f t="shared" si="16"/>
        <v/>
      </c>
      <c r="AD7" s="93" t="str">
        <f t="shared" si="17"/>
        <v/>
      </c>
      <c r="AE7" s="92" t="str">
        <f t="shared" si="1"/>
        <v/>
      </c>
      <c r="AF7" s="85">
        <f t="shared" si="18"/>
        <v>0</v>
      </c>
      <c r="AG7" s="99"/>
      <c r="AH7" s="100" t="str">
        <f t="shared" si="19"/>
        <v/>
      </c>
      <c r="AI7" s="100" t="str">
        <f t="shared" si="20"/>
        <v/>
      </c>
      <c r="AJ7" s="100" t="str">
        <f t="shared" si="21"/>
        <v/>
      </c>
      <c r="AK7" s="100" t="str">
        <f t="shared" si="22"/>
        <v/>
      </c>
      <c r="AL7" s="100" t="str">
        <f t="shared" si="23"/>
        <v/>
      </c>
      <c r="AM7" s="100" t="str">
        <f t="shared" si="24"/>
        <v/>
      </c>
      <c r="AN7" s="100" t="str">
        <f t="shared" si="25"/>
        <v/>
      </c>
      <c r="AO7" s="100" t="str">
        <f t="shared" si="26"/>
        <v/>
      </c>
      <c r="AP7" s="100" t="str">
        <f t="shared" si="27"/>
        <v/>
      </c>
      <c r="AQ7" s="100" t="str">
        <f t="shared" si="28"/>
        <v/>
      </c>
      <c r="AR7" s="100" t="str">
        <f t="shared" si="29"/>
        <v/>
      </c>
      <c r="AS7" s="100" t="str">
        <f t="shared" si="30"/>
        <v/>
      </c>
      <c r="AU7" s="105"/>
      <c r="AV7" s="106" t="str">
        <f t="shared" si="3"/>
        <v/>
      </c>
      <c r="AW7" s="106" t="str">
        <f t="shared" si="31"/>
        <v/>
      </c>
      <c r="AX7" s="106" t="str">
        <f t="shared" si="32"/>
        <v/>
      </c>
      <c r="AY7" s="106" t="str">
        <f t="shared" si="33"/>
        <v/>
      </c>
      <c r="AZ7" s="106" t="str">
        <f t="shared" si="34"/>
        <v/>
      </c>
      <c r="BA7" s="106" t="str">
        <f t="shared" si="35"/>
        <v/>
      </c>
      <c r="BB7" s="106" t="str">
        <f t="shared" si="36"/>
        <v/>
      </c>
      <c r="BC7" s="106" t="str">
        <f t="shared" si="37"/>
        <v/>
      </c>
      <c r="BD7" s="106" t="str">
        <f t="shared" si="38"/>
        <v/>
      </c>
      <c r="BE7" s="106" t="str">
        <f t="shared" si="39"/>
        <v/>
      </c>
      <c r="BF7" s="106" t="str">
        <f t="shared" si="41"/>
        <v/>
      </c>
      <c r="BG7" s="106" t="str">
        <f t="shared" si="40"/>
        <v/>
      </c>
    </row>
    <row r="8" spans="1:60" ht="20.5" customHeight="1" x14ac:dyDescent="0.2">
      <c r="A8" s="57">
        <v>5</v>
      </c>
      <c r="B8" s="283"/>
      <c r="C8" s="284"/>
      <c r="D8" s="285"/>
      <c r="E8" s="286"/>
      <c r="F8" s="286"/>
      <c r="G8" s="286"/>
      <c r="H8" s="286"/>
      <c r="I8" s="287"/>
      <c r="J8" s="288"/>
      <c r="K8" s="289"/>
      <c r="L8" s="287"/>
      <c r="M8" s="286"/>
      <c r="N8" s="287"/>
      <c r="O8" s="287"/>
      <c r="Q8" s="91"/>
      <c r="R8" s="92" t="str">
        <f t="shared" si="5"/>
        <v/>
      </c>
      <c r="S8" s="92" t="str">
        <f t="shared" si="6"/>
        <v/>
      </c>
      <c r="T8" s="92" t="str">
        <f t="shared" si="7"/>
        <v/>
      </c>
      <c r="U8" s="92" t="str">
        <f t="shared" si="8"/>
        <v/>
      </c>
      <c r="V8" s="92" t="str">
        <f t="shared" si="9"/>
        <v/>
      </c>
      <c r="W8" s="92" t="str">
        <f t="shared" si="10"/>
        <v/>
      </c>
      <c r="X8" s="92" t="str">
        <f t="shared" si="11"/>
        <v/>
      </c>
      <c r="Y8" s="92" t="str">
        <f t="shared" si="12"/>
        <v/>
      </c>
      <c r="Z8" s="92" t="str">
        <f t="shared" si="13"/>
        <v/>
      </c>
      <c r="AA8" s="92" t="str">
        <f t="shared" si="14"/>
        <v/>
      </c>
      <c r="AB8" s="92" t="str">
        <f t="shared" si="15"/>
        <v/>
      </c>
      <c r="AC8" s="92" t="str">
        <f t="shared" si="16"/>
        <v/>
      </c>
      <c r="AD8" s="93" t="str">
        <f t="shared" si="17"/>
        <v/>
      </c>
      <c r="AE8" s="92" t="str">
        <f t="shared" si="1"/>
        <v/>
      </c>
      <c r="AF8" s="85">
        <f t="shared" si="18"/>
        <v>0</v>
      </c>
      <c r="AG8" s="99"/>
      <c r="AH8" s="100" t="str">
        <f t="shared" si="19"/>
        <v/>
      </c>
      <c r="AI8" s="100" t="str">
        <f t="shared" si="20"/>
        <v/>
      </c>
      <c r="AJ8" s="100" t="str">
        <f t="shared" si="21"/>
        <v/>
      </c>
      <c r="AK8" s="100" t="str">
        <f t="shared" si="22"/>
        <v/>
      </c>
      <c r="AL8" s="100" t="str">
        <f t="shared" si="23"/>
        <v/>
      </c>
      <c r="AM8" s="100" t="str">
        <f t="shared" si="24"/>
        <v/>
      </c>
      <c r="AN8" s="100" t="str">
        <f t="shared" si="25"/>
        <v/>
      </c>
      <c r="AO8" s="100" t="str">
        <f t="shared" si="26"/>
        <v/>
      </c>
      <c r="AP8" s="100" t="str">
        <f t="shared" si="27"/>
        <v/>
      </c>
      <c r="AQ8" s="100" t="str">
        <f t="shared" si="28"/>
        <v/>
      </c>
      <c r="AR8" s="100" t="str">
        <f t="shared" si="29"/>
        <v/>
      </c>
      <c r="AS8" s="100" t="str">
        <f t="shared" si="30"/>
        <v/>
      </c>
      <c r="AU8" s="105"/>
      <c r="AV8" s="106" t="str">
        <f t="shared" si="3"/>
        <v/>
      </c>
      <c r="AW8" s="106" t="str">
        <f t="shared" si="31"/>
        <v/>
      </c>
      <c r="AX8" s="106" t="str">
        <f t="shared" si="32"/>
        <v/>
      </c>
      <c r="AY8" s="106" t="str">
        <f t="shared" si="33"/>
        <v/>
      </c>
      <c r="AZ8" s="106" t="str">
        <f t="shared" si="34"/>
        <v/>
      </c>
      <c r="BA8" s="106" t="str">
        <f t="shared" si="35"/>
        <v/>
      </c>
      <c r="BB8" s="106" t="str">
        <f t="shared" si="36"/>
        <v/>
      </c>
      <c r="BC8" s="106" t="str">
        <f t="shared" si="37"/>
        <v/>
      </c>
      <c r="BD8" s="106" t="str">
        <f t="shared" si="38"/>
        <v/>
      </c>
      <c r="BE8" s="106" t="str">
        <f t="shared" si="39"/>
        <v/>
      </c>
      <c r="BF8" s="106" t="str">
        <f t="shared" si="41"/>
        <v/>
      </c>
      <c r="BG8" s="106" t="str">
        <f t="shared" si="40"/>
        <v/>
      </c>
    </row>
    <row r="9" spans="1:60" ht="20.5" customHeight="1" x14ac:dyDescent="0.2">
      <c r="A9" s="57">
        <v>6</v>
      </c>
      <c r="B9" s="283"/>
      <c r="C9" s="284"/>
      <c r="D9" s="285"/>
      <c r="E9" s="286"/>
      <c r="F9" s="286"/>
      <c r="G9" s="286"/>
      <c r="H9" s="286"/>
      <c r="I9" s="287"/>
      <c r="J9" s="288"/>
      <c r="K9" s="289"/>
      <c r="L9" s="287"/>
      <c r="M9" s="286"/>
      <c r="N9" s="287"/>
      <c r="O9" s="287"/>
      <c r="Q9" s="91"/>
      <c r="R9" s="92" t="str">
        <f t="shared" si="5"/>
        <v/>
      </c>
      <c r="S9" s="92" t="str">
        <f t="shared" si="6"/>
        <v/>
      </c>
      <c r="T9" s="92" t="str">
        <f t="shared" si="7"/>
        <v/>
      </c>
      <c r="U9" s="92" t="str">
        <f t="shared" si="8"/>
        <v/>
      </c>
      <c r="V9" s="92" t="str">
        <f t="shared" si="9"/>
        <v/>
      </c>
      <c r="W9" s="92" t="str">
        <f t="shared" si="10"/>
        <v/>
      </c>
      <c r="X9" s="92" t="str">
        <f t="shared" si="11"/>
        <v/>
      </c>
      <c r="Y9" s="92" t="str">
        <f t="shared" si="12"/>
        <v/>
      </c>
      <c r="Z9" s="92" t="str">
        <f t="shared" si="13"/>
        <v/>
      </c>
      <c r="AA9" s="92" t="str">
        <f t="shared" si="14"/>
        <v/>
      </c>
      <c r="AB9" s="92" t="str">
        <f t="shared" si="15"/>
        <v/>
      </c>
      <c r="AC9" s="92" t="str">
        <f t="shared" si="16"/>
        <v/>
      </c>
      <c r="AD9" s="93" t="str">
        <f t="shared" si="17"/>
        <v/>
      </c>
      <c r="AE9" s="92" t="str">
        <f t="shared" si="1"/>
        <v/>
      </c>
      <c r="AF9" s="85">
        <f t="shared" si="18"/>
        <v>0</v>
      </c>
      <c r="AG9" s="99"/>
      <c r="AH9" s="100" t="str">
        <f t="shared" si="19"/>
        <v/>
      </c>
      <c r="AI9" s="100" t="str">
        <f t="shared" si="20"/>
        <v/>
      </c>
      <c r="AJ9" s="100" t="str">
        <f t="shared" si="21"/>
        <v/>
      </c>
      <c r="AK9" s="100" t="str">
        <f t="shared" si="22"/>
        <v/>
      </c>
      <c r="AL9" s="100" t="str">
        <f t="shared" si="23"/>
        <v/>
      </c>
      <c r="AM9" s="100" t="str">
        <f t="shared" si="24"/>
        <v/>
      </c>
      <c r="AN9" s="100" t="str">
        <f t="shared" si="25"/>
        <v/>
      </c>
      <c r="AO9" s="100" t="str">
        <f t="shared" si="26"/>
        <v/>
      </c>
      <c r="AP9" s="100" t="str">
        <f t="shared" si="27"/>
        <v/>
      </c>
      <c r="AQ9" s="100" t="str">
        <f t="shared" si="28"/>
        <v/>
      </c>
      <c r="AR9" s="100" t="str">
        <f t="shared" si="29"/>
        <v/>
      </c>
      <c r="AS9" s="100" t="str">
        <f t="shared" si="30"/>
        <v/>
      </c>
      <c r="AU9" s="105"/>
      <c r="AV9" s="106" t="str">
        <f t="shared" si="3"/>
        <v/>
      </c>
      <c r="AW9" s="106" t="str">
        <f t="shared" si="31"/>
        <v/>
      </c>
      <c r="AX9" s="106" t="str">
        <f t="shared" si="32"/>
        <v/>
      </c>
      <c r="AY9" s="106" t="str">
        <f t="shared" si="33"/>
        <v/>
      </c>
      <c r="AZ9" s="106" t="str">
        <f t="shared" si="34"/>
        <v/>
      </c>
      <c r="BA9" s="106" t="str">
        <f t="shared" si="35"/>
        <v/>
      </c>
      <c r="BB9" s="106" t="str">
        <f t="shared" si="36"/>
        <v/>
      </c>
      <c r="BC9" s="106" t="str">
        <f t="shared" si="37"/>
        <v/>
      </c>
      <c r="BD9" s="106" t="str">
        <f t="shared" si="38"/>
        <v/>
      </c>
      <c r="BE9" s="106" t="str">
        <f t="shared" si="39"/>
        <v/>
      </c>
      <c r="BF9" s="106" t="str">
        <f t="shared" si="41"/>
        <v/>
      </c>
      <c r="BG9" s="106" t="str">
        <f t="shared" si="40"/>
        <v/>
      </c>
    </row>
    <row r="10" spans="1:60" ht="20.5" customHeight="1" x14ac:dyDescent="0.2">
      <c r="A10" s="57">
        <v>7</v>
      </c>
      <c r="B10" s="283"/>
      <c r="C10" s="284"/>
      <c r="D10" s="285"/>
      <c r="E10" s="286"/>
      <c r="F10" s="286"/>
      <c r="G10" s="286"/>
      <c r="H10" s="286"/>
      <c r="I10" s="287"/>
      <c r="J10" s="288"/>
      <c r="K10" s="289"/>
      <c r="L10" s="287"/>
      <c r="M10" s="286"/>
      <c r="N10" s="287"/>
      <c r="O10" s="287"/>
      <c r="Q10" s="91"/>
      <c r="R10" s="92" t="str">
        <f t="shared" si="5"/>
        <v/>
      </c>
      <c r="S10" s="92" t="str">
        <f t="shared" si="6"/>
        <v/>
      </c>
      <c r="T10" s="92" t="str">
        <f t="shared" si="7"/>
        <v/>
      </c>
      <c r="U10" s="92" t="str">
        <f t="shared" si="8"/>
        <v/>
      </c>
      <c r="V10" s="92" t="str">
        <f t="shared" si="9"/>
        <v/>
      </c>
      <c r="W10" s="92" t="str">
        <f t="shared" si="10"/>
        <v/>
      </c>
      <c r="X10" s="92" t="str">
        <f t="shared" si="11"/>
        <v/>
      </c>
      <c r="Y10" s="92" t="str">
        <f t="shared" si="12"/>
        <v/>
      </c>
      <c r="Z10" s="92" t="str">
        <f t="shared" si="13"/>
        <v/>
      </c>
      <c r="AA10" s="92" t="str">
        <f t="shared" si="14"/>
        <v/>
      </c>
      <c r="AB10" s="92" t="str">
        <f t="shared" si="15"/>
        <v/>
      </c>
      <c r="AC10" s="92" t="str">
        <f t="shared" si="16"/>
        <v/>
      </c>
      <c r="AD10" s="93" t="str">
        <f t="shared" si="17"/>
        <v/>
      </c>
      <c r="AE10" s="92" t="str">
        <f t="shared" si="1"/>
        <v/>
      </c>
      <c r="AF10" s="85">
        <f t="shared" si="18"/>
        <v>0</v>
      </c>
      <c r="AG10" s="99"/>
      <c r="AH10" s="100" t="str">
        <f t="shared" si="19"/>
        <v/>
      </c>
      <c r="AI10" s="100" t="str">
        <f t="shared" si="20"/>
        <v/>
      </c>
      <c r="AJ10" s="100" t="str">
        <f t="shared" si="21"/>
        <v/>
      </c>
      <c r="AK10" s="100" t="str">
        <f t="shared" si="22"/>
        <v/>
      </c>
      <c r="AL10" s="100" t="str">
        <f t="shared" si="23"/>
        <v/>
      </c>
      <c r="AM10" s="100" t="str">
        <f t="shared" si="24"/>
        <v/>
      </c>
      <c r="AN10" s="100" t="str">
        <f t="shared" si="25"/>
        <v/>
      </c>
      <c r="AO10" s="100" t="str">
        <f t="shared" si="26"/>
        <v/>
      </c>
      <c r="AP10" s="100" t="str">
        <f t="shared" si="27"/>
        <v/>
      </c>
      <c r="AQ10" s="100" t="str">
        <f t="shared" si="28"/>
        <v/>
      </c>
      <c r="AR10" s="100" t="str">
        <f t="shared" si="29"/>
        <v/>
      </c>
      <c r="AS10" s="100" t="str">
        <f t="shared" si="30"/>
        <v/>
      </c>
      <c r="AU10" s="105"/>
      <c r="AV10" s="106" t="str">
        <f t="shared" si="3"/>
        <v/>
      </c>
      <c r="AW10" s="106" t="str">
        <f t="shared" si="31"/>
        <v/>
      </c>
      <c r="AX10" s="106" t="str">
        <f t="shared" si="32"/>
        <v/>
      </c>
      <c r="AY10" s="106" t="str">
        <f t="shared" si="33"/>
        <v/>
      </c>
      <c r="AZ10" s="106" t="str">
        <f t="shared" si="34"/>
        <v/>
      </c>
      <c r="BA10" s="106" t="str">
        <f t="shared" si="35"/>
        <v/>
      </c>
      <c r="BB10" s="106" t="str">
        <f t="shared" si="36"/>
        <v/>
      </c>
      <c r="BC10" s="106" t="str">
        <f t="shared" si="37"/>
        <v/>
      </c>
      <c r="BD10" s="106" t="str">
        <f t="shared" si="38"/>
        <v/>
      </c>
      <c r="BE10" s="106" t="str">
        <f t="shared" si="39"/>
        <v/>
      </c>
      <c r="BF10" s="106" t="str">
        <f t="shared" si="41"/>
        <v/>
      </c>
      <c r="BG10" s="106" t="str">
        <f t="shared" si="40"/>
        <v/>
      </c>
    </row>
    <row r="11" spans="1:60" ht="20.5" customHeight="1" x14ac:dyDescent="0.2">
      <c r="A11" s="57">
        <v>8</v>
      </c>
      <c r="B11" s="283"/>
      <c r="C11" s="284"/>
      <c r="D11" s="285"/>
      <c r="E11" s="286"/>
      <c r="F11" s="286"/>
      <c r="G11" s="286"/>
      <c r="H11" s="286"/>
      <c r="I11" s="287"/>
      <c r="J11" s="288"/>
      <c r="K11" s="289"/>
      <c r="L11" s="287"/>
      <c r="M11" s="286"/>
      <c r="N11" s="287"/>
      <c r="O11" s="287"/>
      <c r="Q11" s="91"/>
      <c r="R11" s="92" t="str">
        <f t="shared" si="5"/>
        <v/>
      </c>
      <c r="S11" s="92" t="str">
        <f t="shared" si="6"/>
        <v/>
      </c>
      <c r="T11" s="92" t="str">
        <f t="shared" si="7"/>
        <v/>
      </c>
      <c r="U11" s="92" t="str">
        <f t="shared" si="8"/>
        <v/>
      </c>
      <c r="V11" s="92" t="str">
        <f t="shared" si="9"/>
        <v/>
      </c>
      <c r="W11" s="92" t="str">
        <f t="shared" si="10"/>
        <v/>
      </c>
      <c r="X11" s="92" t="str">
        <f t="shared" si="11"/>
        <v/>
      </c>
      <c r="Y11" s="92" t="str">
        <f t="shared" si="12"/>
        <v/>
      </c>
      <c r="Z11" s="92" t="str">
        <f t="shared" si="13"/>
        <v/>
      </c>
      <c r="AA11" s="92" t="str">
        <f t="shared" si="14"/>
        <v/>
      </c>
      <c r="AB11" s="92" t="str">
        <f t="shared" si="15"/>
        <v/>
      </c>
      <c r="AC11" s="92" t="str">
        <f t="shared" si="16"/>
        <v/>
      </c>
      <c r="AD11" s="93" t="str">
        <f t="shared" si="17"/>
        <v/>
      </c>
      <c r="AE11" s="92" t="str">
        <f t="shared" si="1"/>
        <v/>
      </c>
      <c r="AF11" s="85">
        <f t="shared" si="18"/>
        <v>0</v>
      </c>
      <c r="AG11" s="99"/>
      <c r="AH11" s="100" t="str">
        <f t="shared" si="19"/>
        <v/>
      </c>
      <c r="AI11" s="100" t="str">
        <f t="shared" si="20"/>
        <v/>
      </c>
      <c r="AJ11" s="100" t="str">
        <f t="shared" si="21"/>
        <v/>
      </c>
      <c r="AK11" s="100" t="str">
        <f t="shared" si="22"/>
        <v/>
      </c>
      <c r="AL11" s="100" t="str">
        <f t="shared" si="23"/>
        <v/>
      </c>
      <c r="AM11" s="100" t="str">
        <f t="shared" si="24"/>
        <v/>
      </c>
      <c r="AN11" s="100" t="str">
        <f t="shared" si="25"/>
        <v/>
      </c>
      <c r="AO11" s="100" t="str">
        <f t="shared" si="26"/>
        <v/>
      </c>
      <c r="AP11" s="100" t="str">
        <f t="shared" si="27"/>
        <v/>
      </c>
      <c r="AQ11" s="100" t="str">
        <f t="shared" si="28"/>
        <v/>
      </c>
      <c r="AR11" s="100" t="str">
        <f t="shared" si="29"/>
        <v/>
      </c>
      <c r="AS11" s="100" t="str">
        <f t="shared" si="30"/>
        <v/>
      </c>
      <c r="AU11" s="105"/>
      <c r="AV11" s="106" t="str">
        <f t="shared" si="3"/>
        <v/>
      </c>
      <c r="AW11" s="106" t="str">
        <f t="shared" si="31"/>
        <v/>
      </c>
      <c r="AX11" s="106" t="str">
        <f t="shared" si="32"/>
        <v/>
      </c>
      <c r="AY11" s="106" t="str">
        <f t="shared" si="33"/>
        <v/>
      </c>
      <c r="AZ11" s="106" t="str">
        <f t="shared" si="34"/>
        <v/>
      </c>
      <c r="BA11" s="106" t="str">
        <f t="shared" si="35"/>
        <v/>
      </c>
      <c r="BB11" s="106" t="str">
        <f t="shared" si="36"/>
        <v/>
      </c>
      <c r="BC11" s="106" t="str">
        <f t="shared" si="37"/>
        <v/>
      </c>
      <c r="BD11" s="106" t="str">
        <f t="shared" si="38"/>
        <v/>
      </c>
      <c r="BE11" s="106" t="str">
        <f t="shared" si="39"/>
        <v/>
      </c>
      <c r="BF11" s="106" t="str">
        <f t="shared" si="41"/>
        <v/>
      </c>
      <c r="BG11" s="106" t="str">
        <f t="shared" si="40"/>
        <v/>
      </c>
    </row>
    <row r="12" spans="1:60" ht="20.5" customHeight="1" x14ac:dyDescent="0.2">
      <c r="A12" s="57">
        <v>9</v>
      </c>
      <c r="B12" s="283"/>
      <c r="C12" s="284"/>
      <c r="D12" s="285"/>
      <c r="E12" s="286"/>
      <c r="F12" s="286"/>
      <c r="G12" s="286"/>
      <c r="H12" s="286"/>
      <c r="I12" s="287"/>
      <c r="J12" s="288"/>
      <c r="K12" s="289"/>
      <c r="L12" s="287"/>
      <c r="M12" s="286"/>
      <c r="N12" s="287"/>
      <c r="O12" s="287"/>
      <c r="Q12" s="91"/>
      <c r="R12" s="92" t="str">
        <f t="shared" si="5"/>
        <v/>
      </c>
      <c r="S12" s="92" t="str">
        <f t="shared" si="6"/>
        <v/>
      </c>
      <c r="T12" s="92" t="str">
        <f t="shared" si="7"/>
        <v/>
      </c>
      <c r="U12" s="92" t="str">
        <f t="shared" si="8"/>
        <v/>
      </c>
      <c r="V12" s="92" t="str">
        <f t="shared" si="9"/>
        <v/>
      </c>
      <c r="W12" s="92" t="str">
        <f t="shared" si="10"/>
        <v/>
      </c>
      <c r="X12" s="92" t="str">
        <f t="shared" si="11"/>
        <v/>
      </c>
      <c r="Y12" s="92" t="str">
        <f t="shared" si="12"/>
        <v/>
      </c>
      <c r="Z12" s="92" t="str">
        <f t="shared" si="13"/>
        <v/>
      </c>
      <c r="AA12" s="92" t="str">
        <f t="shared" si="14"/>
        <v/>
      </c>
      <c r="AB12" s="92" t="str">
        <f t="shared" si="15"/>
        <v/>
      </c>
      <c r="AC12" s="92" t="str">
        <f t="shared" si="16"/>
        <v/>
      </c>
      <c r="AD12" s="93" t="str">
        <f t="shared" si="17"/>
        <v/>
      </c>
      <c r="AE12" s="92" t="str">
        <f t="shared" si="1"/>
        <v/>
      </c>
      <c r="AF12" s="85">
        <f t="shared" si="18"/>
        <v>0</v>
      </c>
      <c r="AG12" s="99"/>
      <c r="AH12" s="100" t="str">
        <f t="shared" si="19"/>
        <v/>
      </c>
      <c r="AI12" s="100" t="str">
        <f t="shared" si="20"/>
        <v/>
      </c>
      <c r="AJ12" s="100" t="str">
        <f t="shared" si="21"/>
        <v/>
      </c>
      <c r="AK12" s="100" t="str">
        <f t="shared" si="22"/>
        <v/>
      </c>
      <c r="AL12" s="100" t="str">
        <f t="shared" si="23"/>
        <v/>
      </c>
      <c r="AM12" s="100" t="str">
        <f t="shared" si="24"/>
        <v/>
      </c>
      <c r="AN12" s="100" t="str">
        <f t="shared" si="25"/>
        <v/>
      </c>
      <c r="AO12" s="100" t="str">
        <f t="shared" si="26"/>
        <v/>
      </c>
      <c r="AP12" s="100" t="str">
        <f t="shared" si="27"/>
        <v/>
      </c>
      <c r="AQ12" s="100" t="str">
        <f t="shared" si="28"/>
        <v/>
      </c>
      <c r="AR12" s="100" t="str">
        <f t="shared" si="29"/>
        <v/>
      </c>
      <c r="AS12" s="100" t="str">
        <f t="shared" si="30"/>
        <v/>
      </c>
      <c r="AU12" s="105"/>
      <c r="AV12" s="106" t="str">
        <f t="shared" si="3"/>
        <v/>
      </c>
      <c r="AW12" s="106" t="str">
        <f t="shared" si="31"/>
        <v/>
      </c>
      <c r="AX12" s="106" t="str">
        <f t="shared" si="32"/>
        <v/>
      </c>
      <c r="AY12" s="106" t="str">
        <f t="shared" si="33"/>
        <v/>
      </c>
      <c r="AZ12" s="106" t="str">
        <f t="shared" si="34"/>
        <v/>
      </c>
      <c r="BA12" s="106" t="str">
        <f t="shared" si="35"/>
        <v/>
      </c>
      <c r="BB12" s="106" t="str">
        <f t="shared" si="36"/>
        <v/>
      </c>
      <c r="BC12" s="106" t="str">
        <f t="shared" si="37"/>
        <v/>
      </c>
      <c r="BD12" s="106" t="str">
        <f t="shared" si="38"/>
        <v/>
      </c>
      <c r="BE12" s="106" t="str">
        <f t="shared" si="39"/>
        <v/>
      </c>
      <c r="BF12" s="106" t="str">
        <f t="shared" si="41"/>
        <v/>
      </c>
      <c r="BG12" s="106" t="str">
        <f t="shared" si="40"/>
        <v/>
      </c>
    </row>
    <row r="13" spans="1:60" ht="20.5" customHeight="1" x14ac:dyDescent="0.2">
      <c r="A13" s="57">
        <v>10</v>
      </c>
      <c r="B13" s="283"/>
      <c r="C13" s="284"/>
      <c r="D13" s="285"/>
      <c r="E13" s="286"/>
      <c r="F13" s="286"/>
      <c r="G13" s="286"/>
      <c r="H13" s="286"/>
      <c r="I13" s="287"/>
      <c r="J13" s="288"/>
      <c r="K13" s="289"/>
      <c r="L13" s="287"/>
      <c r="M13" s="286"/>
      <c r="N13" s="287"/>
      <c r="O13" s="287"/>
      <c r="Q13" s="91"/>
      <c r="R13" s="92" t="str">
        <f t="shared" si="5"/>
        <v/>
      </c>
      <c r="S13" s="92" t="str">
        <f t="shared" si="6"/>
        <v/>
      </c>
      <c r="T13" s="92" t="str">
        <f t="shared" si="7"/>
        <v/>
      </c>
      <c r="U13" s="92" t="str">
        <f t="shared" si="8"/>
        <v/>
      </c>
      <c r="V13" s="92" t="str">
        <f t="shared" si="9"/>
        <v/>
      </c>
      <c r="W13" s="92" t="str">
        <f t="shared" si="10"/>
        <v/>
      </c>
      <c r="X13" s="92" t="str">
        <f t="shared" si="11"/>
        <v/>
      </c>
      <c r="Y13" s="92" t="str">
        <f t="shared" si="12"/>
        <v/>
      </c>
      <c r="Z13" s="92" t="str">
        <f t="shared" si="13"/>
        <v/>
      </c>
      <c r="AA13" s="92" t="str">
        <f t="shared" si="14"/>
        <v/>
      </c>
      <c r="AB13" s="92" t="str">
        <f t="shared" si="15"/>
        <v/>
      </c>
      <c r="AC13" s="92" t="str">
        <f t="shared" si="16"/>
        <v/>
      </c>
      <c r="AD13" s="93" t="str">
        <f t="shared" si="17"/>
        <v/>
      </c>
      <c r="AE13" s="92" t="str">
        <f t="shared" si="1"/>
        <v/>
      </c>
      <c r="AF13" s="85">
        <f t="shared" si="18"/>
        <v>0</v>
      </c>
      <c r="AG13" s="99"/>
      <c r="AH13" s="100" t="str">
        <f t="shared" ref="AH13:AH66" si="42">IF(D13="","",10*(D13-D$67)/D$68+50)</f>
        <v/>
      </c>
      <c r="AI13" s="100" t="str">
        <f t="shared" ref="AI13:AI66" si="43">IF(E13="","",10*(E13-E$67)/E$68+50)</f>
        <v/>
      </c>
      <c r="AJ13" s="100" t="str">
        <f t="shared" ref="AJ13:AJ66" si="44">IF(F13="","",10*(F13-F$67)/F$68+50)</f>
        <v/>
      </c>
      <c r="AK13" s="100" t="str">
        <f t="shared" ref="AK13:AK66" si="45">IF(G13="","",10*(G13-G$67)/G$68+50)</f>
        <v/>
      </c>
      <c r="AL13" s="100" t="str">
        <f t="shared" ref="AL13:AL66" si="46">IF(H13="","",10*(H13-H$67)/H$68+50)</f>
        <v/>
      </c>
      <c r="AM13" s="100" t="str">
        <f t="shared" ref="AM13:AM66" si="47">IF(I13="","",10*(I$67-I13)/I$68+50)</f>
        <v/>
      </c>
      <c r="AN13" s="100" t="str">
        <f t="shared" ref="AN13:AN66" si="48">IF(J13="","",10*(J13-J$67)/J$68+50)</f>
        <v/>
      </c>
      <c r="AO13" s="100" t="str">
        <f t="shared" ref="AO13:AO66" si="49">IF(K13="","",10*(K13-K$67)/K$68+50)</f>
        <v/>
      </c>
      <c r="AP13" s="100" t="str">
        <f t="shared" ref="AP13:AP66" si="50">IF(L13="","",10*(L$67-L13)/L$68+50)</f>
        <v/>
      </c>
      <c r="AQ13" s="100" t="str">
        <f t="shared" ref="AQ13:AQ66" si="51">IF(M13="","",10*(M13-M$67)/M$68+50)</f>
        <v/>
      </c>
      <c r="AR13" s="100" t="str">
        <f t="shared" ref="AR13:AR66" si="52">IF(N13="","",10*(N$67-N13)/N$68+50)</f>
        <v/>
      </c>
      <c r="AS13" s="100" t="str">
        <f t="shared" ref="AS13:AS66" si="53">IF(O13="","",10*(O$67-O13)/O$68+50)</f>
        <v/>
      </c>
      <c r="AU13" s="105"/>
      <c r="AV13" s="106" t="str">
        <f t="shared" si="3"/>
        <v/>
      </c>
      <c r="AW13" s="106" t="str">
        <f t="shared" si="31"/>
        <v/>
      </c>
      <c r="AX13" s="106" t="str">
        <f t="shared" si="32"/>
        <v/>
      </c>
      <c r="AY13" s="106" t="str">
        <f t="shared" si="33"/>
        <v/>
      </c>
      <c r="AZ13" s="106" t="str">
        <f t="shared" si="34"/>
        <v/>
      </c>
      <c r="BA13" s="106" t="str">
        <f t="shared" si="35"/>
        <v/>
      </c>
      <c r="BB13" s="106" t="str">
        <f t="shared" si="36"/>
        <v/>
      </c>
      <c r="BC13" s="106" t="str">
        <f t="shared" si="37"/>
        <v/>
      </c>
      <c r="BD13" s="106" t="str">
        <f t="shared" si="38"/>
        <v/>
      </c>
      <c r="BE13" s="106" t="str">
        <f t="shared" si="39"/>
        <v/>
      </c>
      <c r="BF13" s="106" t="str">
        <f t="shared" si="41"/>
        <v/>
      </c>
      <c r="BG13" s="106" t="str">
        <f t="shared" si="40"/>
        <v/>
      </c>
    </row>
    <row r="14" spans="1:60" ht="20.5" customHeight="1" x14ac:dyDescent="0.2">
      <c r="A14" s="57">
        <v>11</v>
      </c>
      <c r="B14" s="283"/>
      <c r="C14" s="290"/>
      <c r="D14" s="285"/>
      <c r="E14" s="286"/>
      <c r="F14" s="286"/>
      <c r="G14" s="286"/>
      <c r="H14" s="286"/>
      <c r="I14" s="287"/>
      <c r="J14" s="288"/>
      <c r="K14" s="289"/>
      <c r="L14" s="287"/>
      <c r="M14" s="286"/>
      <c r="N14" s="287"/>
      <c r="O14" s="287"/>
      <c r="Q14" s="91"/>
      <c r="R14" s="92" t="str">
        <f t="shared" si="5"/>
        <v/>
      </c>
      <c r="S14" s="92" t="str">
        <f t="shared" si="6"/>
        <v/>
      </c>
      <c r="T14" s="92" t="str">
        <f t="shared" si="7"/>
        <v/>
      </c>
      <c r="U14" s="92" t="str">
        <f t="shared" si="8"/>
        <v/>
      </c>
      <c r="V14" s="92" t="str">
        <f t="shared" si="9"/>
        <v/>
      </c>
      <c r="W14" s="92" t="str">
        <f t="shared" si="10"/>
        <v/>
      </c>
      <c r="X14" s="92" t="str">
        <f t="shared" si="11"/>
        <v/>
      </c>
      <c r="Y14" s="92" t="str">
        <f t="shared" si="12"/>
        <v/>
      </c>
      <c r="Z14" s="92" t="str">
        <f t="shared" si="13"/>
        <v/>
      </c>
      <c r="AA14" s="92" t="str">
        <f t="shared" si="14"/>
        <v/>
      </c>
      <c r="AB14" s="92" t="str">
        <f t="shared" si="15"/>
        <v/>
      </c>
      <c r="AC14" s="92" t="str">
        <f t="shared" si="16"/>
        <v/>
      </c>
      <c r="AD14" s="93" t="str">
        <f t="shared" si="17"/>
        <v/>
      </c>
      <c r="AE14" s="92" t="str">
        <f t="shared" si="1"/>
        <v/>
      </c>
      <c r="AF14" s="85">
        <f t="shared" si="18"/>
        <v>0</v>
      </c>
      <c r="AG14" s="99"/>
      <c r="AH14" s="100" t="str">
        <f t="shared" si="42"/>
        <v/>
      </c>
      <c r="AI14" s="100" t="str">
        <f t="shared" si="43"/>
        <v/>
      </c>
      <c r="AJ14" s="100" t="str">
        <f t="shared" si="44"/>
        <v/>
      </c>
      <c r="AK14" s="100" t="str">
        <f t="shared" si="45"/>
        <v/>
      </c>
      <c r="AL14" s="100" t="str">
        <f t="shared" si="46"/>
        <v/>
      </c>
      <c r="AM14" s="100" t="str">
        <f t="shared" si="47"/>
        <v/>
      </c>
      <c r="AN14" s="100" t="str">
        <f t="shared" si="48"/>
        <v/>
      </c>
      <c r="AO14" s="100" t="str">
        <f t="shared" si="49"/>
        <v/>
      </c>
      <c r="AP14" s="100" t="str">
        <f t="shared" si="50"/>
        <v/>
      </c>
      <c r="AQ14" s="100" t="str">
        <f t="shared" si="51"/>
        <v/>
      </c>
      <c r="AR14" s="100" t="str">
        <f t="shared" si="52"/>
        <v/>
      </c>
      <c r="AS14" s="100" t="str">
        <f t="shared" si="53"/>
        <v/>
      </c>
      <c r="AU14" s="105"/>
      <c r="AV14" s="106" t="str">
        <f t="shared" si="3"/>
        <v/>
      </c>
      <c r="AW14" s="106" t="str">
        <f t="shared" si="31"/>
        <v/>
      </c>
      <c r="AX14" s="106" t="str">
        <f t="shared" si="32"/>
        <v/>
      </c>
      <c r="AY14" s="106" t="str">
        <f t="shared" si="33"/>
        <v/>
      </c>
      <c r="AZ14" s="106" t="str">
        <f t="shared" si="34"/>
        <v/>
      </c>
      <c r="BA14" s="106" t="str">
        <f t="shared" si="35"/>
        <v/>
      </c>
      <c r="BB14" s="106" t="str">
        <f t="shared" si="36"/>
        <v/>
      </c>
      <c r="BC14" s="106" t="str">
        <f t="shared" si="37"/>
        <v/>
      </c>
      <c r="BD14" s="106" t="str">
        <f t="shared" si="38"/>
        <v/>
      </c>
      <c r="BE14" s="106" t="str">
        <f t="shared" si="39"/>
        <v/>
      </c>
      <c r="BF14" s="106" t="str">
        <f t="shared" si="41"/>
        <v/>
      </c>
      <c r="BG14" s="106" t="str">
        <f t="shared" si="40"/>
        <v/>
      </c>
    </row>
    <row r="15" spans="1:60" ht="20.5" customHeight="1" x14ac:dyDescent="0.2">
      <c r="A15" s="57">
        <v>12</v>
      </c>
      <c r="B15" s="283"/>
      <c r="C15" s="284"/>
      <c r="D15" s="285"/>
      <c r="E15" s="286"/>
      <c r="F15" s="286"/>
      <c r="G15" s="286"/>
      <c r="H15" s="286"/>
      <c r="I15" s="287"/>
      <c r="J15" s="288"/>
      <c r="K15" s="289"/>
      <c r="L15" s="287"/>
      <c r="M15" s="286"/>
      <c r="N15" s="287"/>
      <c r="O15" s="287"/>
      <c r="Q15" s="91"/>
      <c r="R15" s="92" t="str">
        <f t="shared" si="5"/>
        <v/>
      </c>
      <c r="S15" s="92" t="str">
        <f t="shared" si="6"/>
        <v/>
      </c>
      <c r="T15" s="92" t="str">
        <f t="shared" si="7"/>
        <v/>
      </c>
      <c r="U15" s="92" t="str">
        <f t="shared" si="8"/>
        <v/>
      </c>
      <c r="V15" s="92" t="str">
        <f t="shared" si="9"/>
        <v/>
      </c>
      <c r="W15" s="92" t="str">
        <f t="shared" si="10"/>
        <v/>
      </c>
      <c r="X15" s="92" t="str">
        <f t="shared" si="11"/>
        <v/>
      </c>
      <c r="Y15" s="92" t="str">
        <f t="shared" si="12"/>
        <v/>
      </c>
      <c r="Z15" s="92" t="str">
        <f t="shared" si="13"/>
        <v/>
      </c>
      <c r="AA15" s="92" t="str">
        <f t="shared" si="14"/>
        <v/>
      </c>
      <c r="AB15" s="92" t="str">
        <f t="shared" si="15"/>
        <v/>
      </c>
      <c r="AC15" s="92" t="str">
        <f t="shared" si="16"/>
        <v/>
      </c>
      <c r="AD15" s="93" t="str">
        <f t="shared" si="17"/>
        <v/>
      </c>
      <c r="AE15" s="92" t="str">
        <f t="shared" si="1"/>
        <v/>
      </c>
      <c r="AF15" s="85">
        <f t="shared" si="18"/>
        <v>0</v>
      </c>
      <c r="AG15" s="99"/>
      <c r="AH15" s="100" t="str">
        <f t="shared" si="42"/>
        <v/>
      </c>
      <c r="AI15" s="100" t="str">
        <f t="shared" si="43"/>
        <v/>
      </c>
      <c r="AJ15" s="100" t="str">
        <f t="shared" si="44"/>
        <v/>
      </c>
      <c r="AK15" s="100" t="str">
        <f t="shared" si="45"/>
        <v/>
      </c>
      <c r="AL15" s="100" t="str">
        <f t="shared" si="46"/>
        <v/>
      </c>
      <c r="AM15" s="100" t="str">
        <f t="shared" si="47"/>
        <v/>
      </c>
      <c r="AN15" s="100" t="str">
        <f t="shared" si="48"/>
        <v/>
      </c>
      <c r="AO15" s="100" t="str">
        <f t="shared" si="49"/>
        <v/>
      </c>
      <c r="AP15" s="100" t="str">
        <f t="shared" si="50"/>
        <v/>
      </c>
      <c r="AQ15" s="100" t="str">
        <f t="shared" si="51"/>
        <v/>
      </c>
      <c r="AR15" s="100" t="str">
        <f t="shared" si="52"/>
        <v/>
      </c>
      <c r="AS15" s="100" t="str">
        <f t="shared" si="53"/>
        <v/>
      </c>
      <c r="AU15" s="105"/>
      <c r="AV15" s="106" t="str">
        <f t="shared" si="3"/>
        <v/>
      </c>
      <c r="AW15" s="106" t="str">
        <f t="shared" si="31"/>
        <v/>
      </c>
      <c r="AX15" s="106" t="str">
        <f t="shared" si="32"/>
        <v/>
      </c>
      <c r="AY15" s="106" t="str">
        <f t="shared" si="33"/>
        <v/>
      </c>
      <c r="AZ15" s="106" t="str">
        <f t="shared" si="34"/>
        <v/>
      </c>
      <c r="BA15" s="106" t="str">
        <f t="shared" si="35"/>
        <v/>
      </c>
      <c r="BB15" s="106" t="str">
        <f t="shared" si="36"/>
        <v/>
      </c>
      <c r="BC15" s="106" t="str">
        <f t="shared" si="37"/>
        <v/>
      </c>
      <c r="BD15" s="106" t="str">
        <f t="shared" si="38"/>
        <v/>
      </c>
      <c r="BE15" s="106" t="str">
        <f t="shared" si="39"/>
        <v/>
      </c>
      <c r="BF15" s="106" t="str">
        <f t="shared" si="41"/>
        <v/>
      </c>
      <c r="BG15" s="106" t="str">
        <f t="shared" si="40"/>
        <v/>
      </c>
    </row>
    <row r="16" spans="1:60" ht="20.5" customHeight="1" x14ac:dyDescent="0.2">
      <c r="A16" s="57">
        <v>13</v>
      </c>
      <c r="B16" s="283"/>
      <c r="C16" s="284"/>
      <c r="D16" s="285"/>
      <c r="E16" s="286"/>
      <c r="F16" s="286"/>
      <c r="G16" s="286"/>
      <c r="H16" s="286"/>
      <c r="I16" s="287"/>
      <c r="J16" s="288"/>
      <c r="K16" s="289"/>
      <c r="L16" s="287"/>
      <c r="M16" s="286"/>
      <c r="N16" s="287"/>
      <c r="O16" s="287"/>
      <c r="Q16" s="91"/>
      <c r="R16" s="92" t="str">
        <f t="shared" si="5"/>
        <v/>
      </c>
      <c r="S16" s="92" t="str">
        <f t="shared" si="6"/>
        <v/>
      </c>
      <c r="T16" s="92" t="str">
        <f t="shared" si="7"/>
        <v/>
      </c>
      <c r="U16" s="92" t="str">
        <f t="shared" si="8"/>
        <v/>
      </c>
      <c r="V16" s="92" t="str">
        <f t="shared" si="9"/>
        <v/>
      </c>
      <c r="W16" s="92" t="str">
        <f t="shared" si="10"/>
        <v/>
      </c>
      <c r="X16" s="92" t="str">
        <f t="shared" si="11"/>
        <v/>
      </c>
      <c r="Y16" s="92" t="str">
        <f t="shared" si="12"/>
        <v/>
      </c>
      <c r="Z16" s="92" t="str">
        <f t="shared" si="13"/>
        <v/>
      </c>
      <c r="AA16" s="92" t="str">
        <f t="shared" si="14"/>
        <v/>
      </c>
      <c r="AB16" s="92" t="str">
        <f t="shared" si="15"/>
        <v/>
      </c>
      <c r="AC16" s="92" t="str">
        <f t="shared" si="16"/>
        <v/>
      </c>
      <c r="AD16" s="93" t="str">
        <f t="shared" si="17"/>
        <v/>
      </c>
      <c r="AE16" s="92" t="str">
        <f t="shared" si="1"/>
        <v/>
      </c>
      <c r="AF16" s="85">
        <f t="shared" si="18"/>
        <v>0</v>
      </c>
      <c r="AG16" s="99"/>
      <c r="AH16" s="100" t="str">
        <f t="shared" si="42"/>
        <v/>
      </c>
      <c r="AI16" s="100" t="str">
        <f t="shared" si="43"/>
        <v/>
      </c>
      <c r="AJ16" s="100" t="str">
        <f t="shared" si="44"/>
        <v/>
      </c>
      <c r="AK16" s="100" t="str">
        <f t="shared" si="45"/>
        <v/>
      </c>
      <c r="AL16" s="100" t="str">
        <f t="shared" si="46"/>
        <v/>
      </c>
      <c r="AM16" s="100" t="str">
        <f t="shared" si="47"/>
        <v/>
      </c>
      <c r="AN16" s="100" t="str">
        <f t="shared" si="48"/>
        <v/>
      </c>
      <c r="AO16" s="100" t="str">
        <f t="shared" si="49"/>
        <v/>
      </c>
      <c r="AP16" s="100" t="str">
        <f t="shared" si="50"/>
        <v/>
      </c>
      <c r="AQ16" s="100" t="str">
        <f t="shared" si="51"/>
        <v/>
      </c>
      <c r="AR16" s="100" t="str">
        <f t="shared" si="52"/>
        <v/>
      </c>
      <c r="AS16" s="100" t="str">
        <f t="shared" si="53"/>
        <v/>
      </c>
      <c r="AU16" s="105"/>
      <c r="AV16" s="106" t="str">
        <f t="shared" si="3"/>
        <v/>
      </c>
      <c r="AW16" s="106" t="str">
        <f t="shared" si="31"/>
        <v/>
      </c>
      <c r="AX16" s="106" t="str">
        <f t="shared" si="32"/>
        <v/>
      </c>
      <c r="AY16" s="106" t="str">
        <f t="shared" si="33"/>
        <v/>
      </c>
      <c r="AZ16" s="106" t="str">
        <f t="shared" si="34"/>
        <v/>
      </c>
      <c r="BA16" s="106" t="str">
        <f t="shared" si="35"/>
        <v/>
      </c>
      <c r="BB16" s="106" t="str">
        <f t="shared" si="36"/>
        <v/>
      </c>
      <c r="BC16" s="106" t="str">
        <f t="shared" si="37"/>
        <v/>
      </c>
      <c r="BD16" s="106" t="str">
        <f t="shared" si="38"/>
        <v/>
      </c>
      <c r="BE16" s="106" t="str">
        <f t="shared" si="39"/>
        <v/>
      </c>
      <c r="BF16" s="106" t="str">
        <f t="shared" si="41"/>
        <v/>
      </c>
      <c r="BG16" s="106" t="str">
        <f t="shared" si="40"/>
        <v/>
      </c>
    </row>
    <row r="17" spans="1:59" ht="20.5" customHeight="1" x14ac:dyDescent="0.2">
      <c r="A17" s="57">
        <v>14</v>
      </c>
      <c r="B17" s="283"/>
      <c r="C17" s="284"/>
      <c r="D17" s="285"/>
      <c r="E17" s="286"/>
      <c r="F17" s="286"/>
      <c r="G17" s="286"/>
      <c r="H17" s="286"/>
      <c r="I17" s="287"/>
      <c r="J17" s="288"/>
      <c r="K17" s="289"/>
      <c r="L17" s="287"/>
      <c r="M17" s="286"/>
      <c r="N17" s="287"/>
      <c r="O17" s="287"/>
      <c r="Q17" s="91"/>
      <c r="R17" s="92" t="str">
        <f t="shared" si="5"/>
        <v/>
      </c>
      <c r="S17" s="92" t="str">
        <f t="shared" si="6"/>
        <v/>
      </c>
      <c r="T17" s="92" t="str">
        <f t="shared" si="7"/>
        <v/>
      </c>
      <c r="U17" s="92" t="str">
        <f t="shared" si="8"/>
        <v/>
      </c>
      <c r="V17" s="92" t="str">
        <f t="shared" si="9"/>
        <v/>
      </c>
      <c r="W17" s="92" t="str">
        <f t="shared" si="10"/>
        <v/>
      </c>
      <c r="X17" s="92" t="str">
        <f t="shared" si="11"/>
        <v/>
      </c>
      <c r="Y17" s="92" t="str">
        <f t="shared" si="12"/>
        <v/>
      </c>
      <c r="Z17" s="92" t="str">
        <f t="shared" si="13"/>
        <v/>
      </c>
      <c r="AA17" s="92" t="str">
        <f t="shared" si="14"/>
        <v/>
      </c>
      <c r="AB17" s="92" t="str">
        <f t="shared" si="15"/>
        <v/>
      </c>
      <c r="AC17" s="92" t="str">
        <f t="shared" si="16"/>
        <v/>
      </c>
      <c r="AD17" s="93" t="str">
        <f t="shared" si="17"/>
        <v/>
      </c>
      <c r="AE17" s="92" t="str">
        <f t="shared" si="1"/>
        <v/>
      </c>
      <c r="AF17" s="85">
        <f t="shared" si="18"/>
        <v>0</v>
      </c>
      <c r="AG17" s="99"/>
      <c r="AH17" s="100" t="str">
        <f t="shared" si="42"/>
        <v/>
      </c>
      <c r="AI17" s="100" t="str">
        <f t="shared" si="43"/>
        <v/>
      </c>
      <c r="AJ17" s="100" t="str">
        <f t="shared" si="44"/>
        <v/>
      </c>
      <c r="AK17" s="100" t="str">
        <f t="shared" si="45"/>
        <v/>
      </c>
      <c r="AL17" s="100" t="str">
        <f t="shared" si="46"/>
        <v/>
      </c>
      <c r="AM17" s="100" t="str">
        <f t="shared" si="47"/>
        <v/>
      </c>
      <c r="AN17" s="100" t="str">
        <f t="shared" si="48"/>
        <v/>
      </c>
      <c r="AO17" s="100" t="str">
        <f t="shared" si="49"/>
        <v/>
      </c>
      <c r="AP17" s="100" t="str">
        <f t="shared" si="50"/>
        <v/>
      </c>
      <c r="AQ17" s="100" t="str">
        <f t="shared" si="51"/>
        <v/>
      </c>
      <c r="AR17" s="100" t="str">
        <f t="shared" si="52"/>
        <v/>
      </c>
      <c r="AS17" s="100" t="str">
        <f t="shared" si="53"/>
        <v/>
      </c>
      <c r="AU17" s="105"/>
      <c r="AV17" s="106" t="str">
        <f t="shared" si="3"/>
        <v/>
      </c>
      <c r="AW17" s="106" t="str">
        <f t="shared" si="31"/>
        <v/>
      </c>
      <c r="AX17" s="106" t="str">
        <f t="shared" si="32"/>
        <v/>
      </c>
      <c r="AY17" s="106" t="str">
        <f t="shared" si="33"/>
        <v/>
      </c>
      <c r="AZ17" s="106" t="str">
        <f t="shared" si="34"/>
        <v/>
      </c>
      <c r="BA17" s="106" t="str">
        <f t="shared" si="35"/>
        <v/>
      </c>
      <c r="BB17" s="106" t="str">
        <f t="shared" si="36"/>
        <v/>
      </c>
      <c r="BC17" s="106" t="str">
        <f t="shared" si="37"/>
        <v/>
      </c>
      <c r="BD17" s="106" t="str">
        <f t="shared" si="38"/>
        <v/>
      </c>
      <c r="BE17" s="106" t="str">
        <f t="shared" si="39"/>
        <v/>
      </c>
      <c r="BF17" s="106" t="str">
        <f t="shared" si="41"/>
        <v/>
      </c>
      <c r="BG17" s="106" t="str">
        <f t="shared" si="40"/>
        <v/>
      </c>
    </row>
    <row r="18" spans="1:59" ht="20.5" customHeight="1" x14ac:dyDescent="0.2">
      <c r="A18" s="57">
        <v>15</v>
      </c>
      <c r="B18" s="283"/>
      <c r="C18" s="284"/>
      <c r="D18" s="285"/>
      <c r="E18" s="286"/>
      <c r="F18" s="286"/>
      <c r="G18" s="286"/>
      <c r="H18" s="286"/>
      <c r="I18" s="287"/>
      <c r="J18" s="288"/>
      <c r="K18" s="289"/>
      <c r="L18" s="287"/>
      <c r="M18" s="286"/>
      <c r="N18" s="287"/>
      <c r="O18" s="287"/>
      <c r="Q18" s="91"/>
      <c r="R18" s="92" t="str">
        <f t="shared" si="5"/>
        <v/>
      </c>
      <c r="S18" s="92" t="str">
        <f t="shared" si="6"/>
        <v/>
      </c>
      <c r="T18" s="92" t="str">
        <f t="shared" si="7"/>
        <v/>
      </c>
      <c r="U18" s="92" t="str">
        <f t="shared" si="8"/>
        <v/>
      </c>
      <c r="V18" s="92" t="str">
        <f t="shared" si="9"/>
        <v/>
      </c>
      <c r="W18" s="92" t="str">
        <f t="shared" si="10"/>
        <v/>
      </c>
      <c r="X18" s="92" t="str">
        <f t="shared" si="11"/>
        <v/>
      </c>
      <c r="Y18" s="92" t="str">
        <f t="shared" si="12"/>
        <v/>
      </c>
      <c r="Z18" s="92" t="str">
        <f t="shared" si="13"/>
        <v/>
      </c>
      <c r="AA18" s="92" t="str">
        <f t="shared" si="14"/>
        <v/>
      </c>
      <c r="AB18" s="92" t="str">
        <f t="shared" si="15"/>
        <v/>
      </c>
      <c r="AC18" s="92" t="str">
        <f t="shared" si="16"/>
        <v/>
      </c>
      <c r="AD18" s="93" t="str">
        <f t="shared" si="17"/>
        <v/>
      </c>
      <c r="AE18" s="92" t="str">
        <f t="shared" si="1"/>
        <v/>
      </c>
      <c r="AF18" s="85">
        <f t="shared" si="18"/>
        <v>0</v>
      </c>
      <c r="AG18" s="99"/>
      <c r="AH18" s="100" t="str">
        <f t="shared" si="42"/>
        <v/>
      </c>
      <c r="AI18" s="100" t="str">
        <f t="shared" si="43"/>
        <v/>
      </c>
      <c r="AJ18" s="100" t="str">
        <f t="shared" si="44"/>
        <v/>
      </c>
      <c r="AK18" s="100" t="str">
        <f t="shared" si="45"/>
        <v/>
      </c>
      <c r="AL18" s="100" t="str">
        <f t="shared" si="46"/>
        <v/>
      </c>
      <c r="AM18" s="100" t="str">
        <f t="shared" si="47"/>
        <v/>
      </c>
      <c r="AN18" s="100" t="str">
        <f t="shared" si="48"/>
        <v/>
      </c>
      <c r="AO18" s="100" t="str">
        <f t="shared" si="49"/>
        <v/>
      </c>
      <c r="AP18" s="100" t="str">
        <f t="shared" si="50"/>
        <v/>
      </c>
      <c r="AQ18" s="100" t="str">
        <f t="shared" si="51"/>
        <v/>
      </c>
      <c r="AR18" s="100" t="str">
        <f t="shared" si="52"/>
        <v/>
      </c>
      <c r="AS18" s="100" t="str">
        <f t="shared" si="53"/>
        <v/>
      </c>
      <c r="AU18" s="105"/>
      <c r="AV18" s="106" t="str">
        <f t="shared" si="3"/>
        <v/>
      </c>
      <c r="AW18" s="106" t="str">
        <f t="shared" ref="AW18:AW45" si="54">IF(AI18="","",VLOOKUP(AI18,$AQ$71:$AR$80,2))</f>
        <v/>
      </c>
      <c r="AX18" s="106" t="str">
        <f t="shared" ref="AX18" si="55">IF(AJ18="","",VLOOKUP(AJ18,$AQ$71:$AR$80,2))</f>
        <v/>
      </c>
      <c r="AY18" s="106" t="str">
        <f t="shared" si="33"/>
        <v/>
      </c>
      <c r="AZ18" s="106" t="str">
        <f t="shared" si="34"/>
        <v/>
      </c>
      <c r="BA18" s="106" t="str">
        <f t="shared" si="35"/>
        <v/>
      </c>
      <c r="BB18" s="106" t="str">
        <f t="shared" si="36"/>
        <v/>
      </c>
      <c r="BC18" s="106" t="str">
        <f t="shared" si="37"/>
        <v/>
      </c>
      <c r="BD18" s="106" t="str">
        <f t="shared" si="38"/>
        <v/>
      </c>
      <c r="BE18" s="106" t="str">
        <f t="shared" si="39"/>
        <v/>
      </c>
      <c r="BF18" s="106" t="str">
        <f t="shared" si="41"/>
        <v/>
      </c>
      <c r="BG18" s="106" t="str">
        <f t="shared" si="40"/>
        <v/>
      </c>
    </row>
    <row r="19" spans="1:59" ht="20.5" customHeight="1" x14ac:dyDescent="0.2">
      <c r="A19" s="57">
        <v>16</v>
      </c>
      <c r="B19" s="283"/>
      <c r="C19" s="284"/>
      <c r="D19" s="285"/>
      <c r="E19" s="286"/>
      <c r="F19" s="286"/>
      <c r="G19" s="286"/>
      <c r="H19" s="286"/>
      <c r="I19" s="287"/>
      <c r="J19" s="288"/>
      <c r="K19" s="289"/>
      <c r="L19" s="287"/>
      <c r="M19" s="286"/>
      <c r="N19" s="287"/>
      <c r="O19" s="287"/>
      <c r="Q19" s="91"/>
      <c r="R19" s="92" t="str">
        <f t="shared" si="5"/>
        <v/>
      </c>
      <c r="S19" s="92" t="str">
        <f t="shared" si="6"/>
        <v/>
      </c>
      <c r="T19" s="92" t="str">
        <f t="shared" si="7"/>
        <v/>
      </c>
      <c r="U19" s="92" t="str">
        <f t="shared" si="8"/>
        <v/>
      </c>
      <c r="V19" s="92" t="str">
        <f t="shared" si="9"/>
        <v/>
      </c>
      <c r="W19" s="92" t="str">
        <f t="shared" si="10"/>
        <v/>
      </c>
      <c r="X19" s="92" t="str">
        <f t="shared" si="11"/>
        <v/>
      </c>
      <c r="Y19" s="92" t="str">
        <f t="shared" si="12"/>
        <v/>
      </c>
      <c r="Z19" s="92" t="str">
        <f t="shared" si="13"/>
        <v/>
      </c>
      <c r="AA19" s="92" t="str">
        <f t="shared" si="14"/>
        <v/>
      </c>
      <c r="AB19" s="92" t="str">
        <f t="shared" si="15"/>
        <v/>
      </c>
      <c r="AC19" s="92" t="str">
        <f t="shared" si="16"/>
        <v/>
      </c>
      <c r="AD19" s="93" t="str">
        <f t="shared" si="17"/>
        <v/>
      </c>
      <c r="AE19" s="92" t="str">
        <f t="shared" si="1"/>
        <v/>
      </c>
      <c r="AF19" s="85">
        <f t="shared" si="18"/>
        <v>0</v>
      </c>
      <c r="AG19" s="99"/>
      <c r="AH19" s="100" t="str">
        <f t="shared" si="42"/>
        <v/>
      </c>
      <c r="AI19" s="100" t="str">
        <f t="shared" si="43"/>
        <v/>
      </c>
      <c r="AJ19" s="100" t="str">
        <f t="shared" si="44"/>
        <v/>
      </c>
      <c r="AK19" s="100" t="str">
        <f t="shared" si="45"/>
        <v/>
      </c>
      <c r="AL19" s="100" t="str">
        <f t="shared" si="46"/>
        <v/>
      </c>
      <c r="AM19" s="100" t="str">
        <f t="shared" si="47"/>
        <v/>
      </c>
      <c r="AN19" s="100" t="str">
        <f t="shared" si="48"/>
        <v/>
      </c>
      <c r="AO19" s="100" t="str">
        <f t="shared" si="49"/>
        <v/>
      </c>
      <c r="AP19" s="100" t="str">
        <f t="shared" si="50"/>
        <v/>
      </c>
      <c r="AQ19" s="100" t="str">
        <f t="shared" si="51"/>
        <v/>
      </c>
      <c r="AR19" s="100" t="str">
        <f t="shared" si="52"/>
        <v/>
      </c>
      <c r="AS19" s="100" t="str">
        <f t="shared" si="53"/>
        <v/>
      </c>
      <c r="AU19" s="105"/>
      <c r="AV19" s="106" t="str">
        <f t="shared" si="3"/>
        <v/>
      </c>
      <c r="AW19" s="106" t="str">
        <f t="shared" si="54"/>
        <v/>
      </c>
      <c r="AX19" s="106" t="str">
        <f t="shared" ref="AX19:AX45" si="56">IF(AJ19="","",VLOOKUP(AJ19,$AQ$71:$AR$80,2))</f>
        <v/>
      </c>
      <c r="AY19" s="106" t="str">
        <f t="shared" si="33"/>
        <v/>
      </c>
      <c r="AZ19" s="106" t="str">
        <f t="shared" si="34"/>
        <v/>
      </c>
      <c r="BA19" s="106" t="str">
        <f t="shared" si="35"/>
        <v/>
      </c>
      <c r="BB19" s="106" t="str">
        <f t="shared" si="36"/>
        <v/>
      </c>
      <c r="BC19" s="106" t="str">
        <f t="shared" si="37"/>
        <v/>
      </c>
      <c r="BD19" s="106" t="str">
        <f t="shared" si="38"/>
        <v/>
      </c>
      <c r="BE19" s="106" t="str">
        <f t="shared" si="39"/>
        <v/>
      </c>
      <c r="BF19" s="106" t="str">
        <f t="shared" si="41"/>
        <v/>
      </c>
      <c r="BG19" s="106" t="str">
        <f t="shared" si="40"/>
        <v/>
      </c>
    </row>
    <row r="20" spans="1:59" ht="20.5" customHeight="1" x14ac:dyDescent="0.2">
      <c r="A20" s="57">
        <v>17</v>
      </c>
      <c r="B20" s="283"/>
      <c r="C20" s="284"/>
      <c r="D20" s="285"/>
      <c r="E20" s="286"/>
      <c r="F20" s="286"/>
      <c r="G20" s="286"/>
      <c r="H20" s="286"/>
      <c r="I20" s="287"/>
      <c r="J20" s="288"/>
      <c r="K20" s="289"/>
      <c r="L20" s="287"/>
      <c r="M20" s="286"/>
      <c r="N20" s="287"/>
      <c r="O20" s="287"/>
      <c r="Q20" s="91"/>
      <c r="R20" s="92" t="str">
        <f t="shared" si="5"/>
        <v/>
      </c>
      <c r="S20" s="92" t="str">
        <f t="shared" si="6"/>
        <v/>
      </c>
      <c r="T20" s="92" t="str">
        <f t="shared" si="7"/>
        <v/>
      </c>
      <c r="U20" s="92" t="str">
        <f t="shared" si="8"/>
        <v/>
      </c>
      <c r="V20" s="92" t="str">
        <f t="shared" si="9"/>
        <v/>
      </c>
      <c r="W20" s="92" t="str">
        <f t="shared" si="10"/>
        <v/>
      </c>
      <c r="X20" s="92" t="str">
        <f t="shared" si="11"/>
        <v/>
      </c>
      <c r="Y20" s="92" t="str">
        <f t="shared" si="12"/>
        <v/>
      </c>
      <c r="Z20" s="92" t="str">
        <f t="shared" si="13"/>
        <v/>
      </c>
      <c r="AA20" s="92" t="str">
        <f t="shared" si="14"/>
        <v/>
      </c>
      <c r="AB20" s="92" t="str">
        <f t="shared" si="15"/>
        <v/>
      </c>
      <c r="AC20" s="92" t="str">
        <f t="shared" si="16"/>
        <v/>
      </c>
      <c r="AD20" s="93" t="str">
        <f t="shared" si="17"/>
        <v/>
      </c>
      <c r="AE20" s="92" t="str">
        <f t="shared" si="1"/>
        <v/>
      </c>
      <c r="AF20" s="85">
        <f t="shared" si="18"/>
        <v>0</v>
      </c>
      <c r="AG20" s="99"/>
      <c r="AH20" s="100" t="str">
        <f t="shared" si="42"/>
        <v/>
      </c>
      <c r="AI20" s="100" t="str">
        <f t="shared" si="43"/>
        <v/>
      </c>
      <c r="AJ20" s="100" t="str">
        <f t="shared" si="44"/>
        <v/>
      </c>
      <c r="AK20" s="100" t="str">
        <f t="shared" si="45"/>
        <v/>
      </c>
      <c r="AL20" s="100" t="str">
        <f t="shared" si="46"/>
        <v/>
      </c>
      <c r="AM20" s="100" t="str">
        <f t="shared" si="47"/>
        <v/>
      </c>
      <c r="AN20" s="100" t="str">
        <f t="shared" si="48"/>
        <v/>
      </c>
      <c r="AO20" s="100" t="str">
        <f t="shared" si="49"/>
        <v/>
      </c>
      <c r="AP20" s="100" t="str">
        <f t="shared" si="50"/>
        <v/>
      </c>
      <c r="AQ20" s="100" t="str">
        <f t="shared" si="51"/>
        <v/>
      </c>
      <c r="AR20" s="100" t="str">
        <f t="shared" si="52"/>
        <v/>
      </c>
      <c r="AS20" s="100" t="str">
        <f t="shared" si="53"/>
        <v/>
      </c>
      <c r="AU20" s="105"/>
      <c r="AV20" s="106" t="str">
        <f t="shared" si="3"/>
        <v/>
      </c>
      <c r="AW20" s="106" t="str">
        <f t="shared" si="54"/>
        <v/>
      </c>
      <c r="AX20" s="106" t="str">
        <f t="shared" si="56"/>
        <v/>
      </c>
      <c r="AY20" s="106" t="str">
        <f t="shared" si="33"/>
        <v/>
      </c>
      <c r="AZ20" s="106" t="str">
        <f t="shared" si="34"/>
        <v/>
      </c>
      <c r="BA20" s="106" t="str">
        <f t="shared" si="35"/>
        <v/>
      </c>
      <c r="BB20" s="106" t="str">
        <f t="shared" si="36"/>
        <v/>
      </c>
      <c r="BC20" s="106" t="str">
        <f t="shared" si="37"/>
        <v/>
      </c>
      <c r="BD20" s="106" t="str">
        <f t="shared" si="38"/>
        <v/>
      </c>
      <c r="BE20" s="106" t="str">
        <f t="shared" si="39"/>
        <v/>
      </c>
      <c r="BF20" s="106" t="str">
        <f t="shared" si="41"/>
        <v/>
      </c>
      <c r="BG20" s="106" t="str">
        <f t="shared" si="40"/>
        <v/>
      </c>
    </row>
    <row r="21" spans="1:59" ht="20.5" customHeight="1" x14ac:dyDescent="0.2">
      <c r="A21" s="57">
        <v>18</v>
      </c>
      <c r="B21" s="291"/>
      <c r="C21" s="284"/>
      <c r="D21" s="285"/>
      <c r="E21" s="286"/>
      <c r="F21" s="286"/>
      <c r="G21" s="286"/>
      <c r="H21" s="286"/>
      <c r="I21" s="287"/>
      <c r="J21" s="288"/>
      <c r="K21" s="289"/>
      <c r="L21" s="287"/>
      <c r="M21" s="286"/>
      <c r="N21" s="287"/>
      <c r="O21" s="287"/>
      <c r="Q21" s="91"/>
      <c r="R21" s="92" t="str">
        <f t="shared" si="5"/>
        <v/>
      </c>
      <c r="S21" s="92" t="str">
        <f t="shared" si="6"/>
        <v/>
      </c>
      <c r="T21" s="92" t="str">
        <f t="shared" si="7"/>
        <v/>
      </c>
      <c r="U21" s="92" t="str">
        <f t="shared" si="8"/>
        <v/>
      </c>
      <c r="V21" s="92" t="str">
        <f t="shared" si="9"/>
        <v/>
      </c>
      <c r="W21" s="92" t="str">
        <f t="shared" si="10"/>
        <v/>
      </c>
      <c r="X21" s="92" t="str">
        <f t="shared" si="11"/>
        <v/>
      </c>
      <c r="Y21" s="92" t="str">
        <f t="shared" si="12"/>
        <v/>
      </c>
      <c r="Z21" s="92" t="str">
        <f t="shared" si="13"/>
        <v/>
      </c>
      <c r="AA21" s="92" t="str">
        <f t="shared" si="14"/>
        <v/>
      </c>
      <c r="AB21" s="92" t="str">
        <f t="shared" si="15"/>
        <v/>
      </c>
      <c r="AC21" s="92" t="str">
        <f t="shared" si="16"/>
        <v/>
      </c>
      <c r="AD21" s="93" t="str">
        <f t="shared" si="17"/>
        <v/>
      </c>
      <c r="AE21" s="92" t="str">
        <f t="shared" si="1"/>
        <v/>
      </c>
      <c r="AF21" s="85">
        <f t="shared" si="18"/>
        <v>0</v>
      </c>
      <c r="AG21" s="99"/>
      <c r="AH21" s="100" t="str">
        <f t="shared" si="42"/>
        <v/>
      </c>
      <c r="AI21" s="100" t="str">
        <f t="shared" si="43"/>
        <v/>
      </c>
      <c r="AJ21" s="100" t="str">
        <f t="shared" si="44"/>
        <v/>
      </c>
      <c r="AK21" s="100" t="str">
        <f t="shared" si="45"/>
        <v/>
      </c>
      <c r="AL21" s="100" t="str">
        <f t="shared" si="46"/>
        <v/>
      </c>
      <c r="AM21" s="100" t="str">
        <f t="shared" si="47"/>
        <v/>
      </c>
      <c r="AN21" s="100" t="str">
        <f t="shared" si="48"/>
        <v/>
      </c>
      <c r="AO21" s="100" t="str">
        <f t="shared" si="49"/>
        <v/>
      </c>
      <c r="AP21" s="100" t="str">
        <f t="shared" si="50"/>
        <v/>
      </c>
      <c r="AQ21" s="100" t="str">
        <f t="shared" si="51"/>
        <v/>
      </c>
      <c r="AR21" s="100" t="str">
        <f t="shared" si="52"/>
        <v/>
      </c>
      <c r="AS21" s="100" t="str">
        <f t="shared" si="53"/>
        <v/>
      </c>
      <c r="AU21" s="105"/>
      <c r="AV21" s="106" t="str">
        <f t="shared" si="3"/>
        <v/>
      </c>
      <c r="AW21" s="106" t="str">
        <f t="shared" si="54"/>
        <v/>
      </c>
      <c r="AX21" s="106" t="str">
        <f t="shared" si="56"/>
        <v/>
      </c>
      <c r="AY21" s="106" t="str">
        <f t="shared" si="33"/>
        <v/>
      </c>
      <c r="AZ21" s="106" t="str">
        <f t="shared" si="34"/>
        <v/>
      </c>
      <c r="BA21" s="106" t="str">
        <f t="shared" si="35"/>
        <v/>
      </c>
      <c r="BB21" s="106" t="str">
        <f t="shared" si="36"/>
        <v/>
      </c>
      <c r="BC21" s="106" t="str">
        <f t="shared" si="37"/>
        <v/>
      </c>
      <c r="BD21" s="106" t="str">
        <f t="shared" si="38"/>
        <v/>
      </c>
      <c r="BE21" s="106" t="str">
        <f t="shared" si="39"/>
        <v/>
      </c>
      <c r="BF21" s="106" t="str">
        <f t="shared" si="41"/>
        <v/>
      </c>
      <c r="BG21" s="106" t="str">
        <f t="shared" si="40"/>
        <v/>
      </c>
    </row>
    <row r="22" spans="1:59" ht="20.5" customHeight="1" x14ac:dyDescent="0.2">
      <c r="A22" s="57">
        <v>19</v>
      </c>
      <c r="B22" s="283"/>
      <c r="C22" s="284"/>
      <c r="D22" s="285"/>
      <c r="E22" s="286"/>
      <c r="F22" s="286"/>
      <c r="G22" s="286"/>
      <c r="H22" s="286"/>
      <c r="I22" s="287"/>
      <c r="J22" s="288"/>
      <c r="K22" s="289"/>
      <c r="L22" s="287"/>
      <c r="M22" s="286"/>
      <c r="N22" s="287"/>
      <c r="O22" s="287"/>
      <c r="Q22" s="91"/>
      <c r="R22" s="92" t="str">
        <f t="shared" si="5"/>
        <v/>
      </c>
      <c r="S22" s="92" t="str">
        <f t="shared" si="6"/>
        <v/>
      </c>
      <c r="T22" s="92" t="str">
        <f t="shared" si="7"/>
        <v/>
      </c>
      <c r="U22" s="92" t="str">
        <f t="shared" si="8"/>
        <v/>
      </c>
      <c r="V22" s="92" t="str">
        <f t="shared" si="9"/>
        <v/>
      </c>
      <c r="W22" s="92" t="str">
        <f t="shared" si="10"/>
        <v/>
      </c>
      <c r="X22" s="92" t="str">
        <f t="shared" si="11"/>
        <v/>
      </c>
      <c r="Y22" s="92" t="str">
        <f t="shared" si="12"/>
        <v/>
      </c>
      <c r="Z22" s="92" t="str">
        <f t="shared" si="13"/>
        <v/>
      </c>
      <c r="AA22" s="92" t="str">
        <f t="shared" si="14"/>
        <v/>
      </c>
      <c r="AB22" s="92" t="str">
        <f t="shared" si="15"/>
        <v/>
      </c>
      <c r="AC22" s="92" t="str">
        <f t="shared" si="16"/>
        <v/>
      </c>
      <c r="AD22" s="93" t="str">
        <f t="shared" si="17"/>
        <v/>
      </c>
      <c r="AE22" s="92" t="str">
        <f t="shared" si="1"/>
        <v/>
      </c>
      <c r="AF22" s="85">
        <f t="shared" si="18"/>
        <v>0</v>
      </c>
      <c r="AG22" s="99"/>
      <c r="AH22" s="100" t="str">
        <f t="shared" si="42"/>
        <v/>
      </c>
      <c r="AI22" s="100" t="str">
        <f t="shared" si="43"/>
        <v/>
      </c>
      <c r="AJ22" s="100" t="str">
        <f t="shared" si="44"/>
        <v/>
      </c>
      <c r="AK22" s="100" t="str">
        <f t="shared" si="45"/>
        <v/>
      </c>
      <c r="AL22" s="100" t="str">
        <f t="shared" si="46"/>
        <v/>
      </c>
      <c r="AM22" s="100" t="str">
        <f t="shared" si="47"/>
        <v/>
      </c>
      <c r="AN22" s="100" t="str">
        <f t="shared" si="48"/>
        <v/>
      </c>
      <c r="AO22" s="100" t="str">
        <f t="shared" si="49"/>
        <v/>
      </c>
      <c r="AP22" s="100" t="str">
        <f t="shared" si="50"/>
        <v/>
      </c>
      <c r="AQ22" s="100" t="str">
        <f t="shared" si="51"/>
        <v/>
      </c>
      <c r="AR22" s="100" t="str">
        <f t="shared" si="52"/>
        <v/>
      </c>
      <c r="AS22" s="100" t="str">
        <f t="shared" si="53"/>
        <v/>
      </c>
      <c r="AU22" s="105"/>
      <c r="AV22" s="106" t="str">
        <f t="shared" si="3"/>
        <v/>
      </c>
      <c r="AW22" s="106" t="str">
        <f t="shared" si="54"/>
        <v/>
      </c>
      <c r="AX22" s="106" t="str">
        <f t="shared" si="56"/>
        <v/>
      </c>
      <c r="AY22" s="106" t="str">
        <f t="shared" si="33"/>
        <v/>
      </c>
      <c r="AZ22" s="106" t="str">
        <f t="shared" si="34"/>
        <v/>
      </c>
      <c r="BA22" s="106" t="str">
        <f t="shared" si="35"/>
        <v/>
      </c>
      <c r="BB22" s="106" t="str">
        <f t="shared" si="36"/>
        <v/>
      </c>
      <c r="BC22" s="106" t="str">
        <f t="shared" si="37"/>
        <v/>
      </c>
      <c r="BD22" s="106" t="str">
        <f t="shared" si="38"/>
        <v/>
      </c>
      <c r="BE22" s="106" t="str">
        <f t="shared" si="39"/>
        <v/>
      </c>
      <c r="BF22" s="106" t="str">
        <f t="shared" si="41"/>
        <v/>
      </c>
      <c r="BG22" s="106" t="str">
        <f t="shared" si="40"/>
        <v/>
      </c>
    </row>
    <row r="23" spans="1:59" ht="20.5" customHeight="1" x14ac:dyDescent="0.2">
      <c r="A23" s="57">
        <v>20</v>
      </c>
      <c r="B23" s="283"/>
      <c r="C23" s="284"/>
      <c r="D23" s="285"/>
      <c r="E23" s="286"/>
      <c r="F23" s="286"/>
      <c r="G23" s="286"/>
      <c r="H23" s="286"/>
      <c r="I23" s="287"/>
      <c r="J23" s="288"/>
      <c r="K23" s="289"/>
      <c r="L23" s="287"/>
      <c r="M23" s="286"/>
      <c r="N23" s="287"/>
      <c r="O23" s="287"/>
      <c r="Q23" s="91"/>
      <c r="R23" s="92" t="str">
        <f t="shared" si="5"/>
        <v/>
      </c>
      <c r="S23" s="92" t="str">
        <f t="shared" si="6"/>
        <v/>
      </c>
      <c r="T23" s="92" t="str">
        <f t="shared" si="7"/>
        <v/>
      </c>
      <c r="U23" s="92" t="str">
        <f t="shared" si="8"/>
        <v/>
      </c>
      <c r="V23" s="92" t="str">
        <f t="shared" si="9"/>
        <v/>
      </c>
      <c r="W23" s="92" t="str">
        <f t="shared" si="10"/>
        <v/>
      </c>
      <c r="X23" s="92" t="str">
        <f t="shared" si="11"/>
        <v/>
      </c>
      <c r="Y23" s="92" t="str">
        <f t="shared" si="12"/>
        <v/>
      </c>
      <c r="Z23" s="92" t="str">
        <f t="shared" si="13"/>
        <v/>
      </c>
      <c r="AA23" s="92" t="str">
        <f t="shared" si="14"/>
        <v/>
      </c>
      <c r="AB23" s="92" t="str">
        <f t="shared" si="15"/>
        <v/>
      </c>
      <c r="AC23" s="92" t="str">
        <f t="shared" si="16"/>
        <v/>
      </c>
      <c r="AD23" s="93" t="str">
        <f t="shared" si="17"/>
        <v/>
      </c>
      <c r="AE23" s="92" t="str">
        <f t="shared" si="1"/>
        <v/>
      </c>
      <c r="AF23" s="85">
        <f t="shared" si="18"/>
        <v>0</v>
      </c>
      <c r="AG23" s="99"/>
      <c r="AH23" s="100" t="str">
        <f t="shared" si="42"/>
        <v/>
      </c>
      <c r="AI23" s="100" t="str">
        <f t="shared" si="43"/>
        <v/>
      </c>
      <c r="AJ23" s="100" t="str">
        <f t="shared" si="44"/>
        <v/>
      </c>
      <c r="AK23" s="100" t="str">
        <f t="shared" si="45"/>
        <v/>
      </c>
      <c r="AL23" s="100" t="str">
        <f t="shared" si="46"/>
        <v/>
      </c>
      <c r="AM23" s="100" t="str">
        <f t="shared" si="47"/>
        <v/>
      </c>
      <c r="AN23" s="100" t="str">
        <f t="shared" si="48"/>
        <v/>
      </c>
      <c r="AO23" s="100" t="str">
        <f t="shared" si="49"/>
        <v/>
      </c>
      <c r="AP23" s="100" t="str">
        <f t="shared" si="50"/>
        <v/>
      </c>
      <c r="AQ23" s="100" t="str">
        <f t="shared" si="51"/>
        <v/>
      </c>
      <c r="AR23" s="100" t="str">
        <f t="shared" si="52"/>
        <v/>
      </c>
      <c r="AS23" s="100" t="str">
        <f t="shared" si="53"/>
        <v/>
      </c>
      <c r="AU23" s="105"/>
      <c r="AV23" s="106" t="str">
        <f t="shared" si="3"/>
        <v/>
      </c>
      <c r="AW23" s="106" t="str">
        <f t="shared" si="54"/>
        <v/>
      </c>
      <c r="AX23" s="106" t="str">
        <f t="shared" si="56"/>
        <v/>
      </c>
      <c r="AY23" s="106" t="str">
        <f t="shared" si="33"/>
        <v/>
      </c>
      <c r="AZ23" s="106" t="str">
        <f t="shared" si="34"/>
        <v/>
      </c>
      <c r="BA23" s="106" t="str">
        <f t="shared" si="35"/>
        <v/>
      </c>
      <c r="BB23" s="106" t="str">
        <f t="shared" si="36"/>
        <v/>
      </c>
      <c r="BC23" s="106" t="str">
        <f t="shared" si="37"/>
        <v/>
      </c>
      <c r="BD23" s="106" t="str">
        <f t="shared" si="38"/>
        <v/>
      </c>
      <c r="BE23" s="106" t="str">
        <f t="shared" si="39"/>
        <v/>
      </c>
      <c r="BF23" s="106" t="str">
        <f t="shared" si="41"/>
        <v/>
      </c>
      <c r="BG23" s="106" t="str">
        <f t="shared" si="40"/>
        <v/>
      </c>
    </row>
    <row r="24" spans="1:59" ht="20.5" customHeight="1" x14ac:dyDescent="0.2">
      <c r="A24" s="57">
        <v>21</v>
      </c>
      <c r="B24" s="283"/>
      <c r="C24" s="284"/>
      <c r="D24" s="285"/>
      <c r="E24" s="286"/>
      <c r="F24" s="286"/>
      <c r="G24" s="286"/>
      <c r="H24" s="286"/>
      <c r="I24" s="287"/>
      <c r="J24" s="288"/>
      <c r="K24" s="289"/>
      <c r="L24" s="287"/>
      <c r="M24" s="286"/>
      <c r="N24" s="287"/>
      <c r="O24" s="287"/>
      <c r="Q24" s="91"/>
      <c r="R24" s="92" t="str">
        <f t="shared" si="5"/>
        <v/>
      </c>
      <c r="S24" s="92" t="str">
        <f t="shared" si="6"/>
        <v/>
      </c>
      <c r="T24" s="92" t="str">
        <f t="shared" si="7"/>
        <v/>
      </c>
      <c r="U24" s="92" t="str">
        <f t="shared" si="8"/>
        <v/>
      </c>
      <c r="V24" s="92" t="str">
        <f t="shared" si="9"/>
        <v/>
      </c>
      <c r="W24" s="92" t="str">
        <f t="shared" si="10"/>
        <v/>
      </c>
      <c r="X24" s="92" t="str">
        <f t="shared" si="11"/>
        <v/>
      </c>
      <c r="Y24" s="92" t="str">
        <f t="shared" si="12"/>
        <v/>
      </c>
      <c r="Z24" s="92" t="str">
        <f t="shared" si="13"/>
        <v/>
      </c>
      <c r="AA24" s="92" t="str">
        <f t="shared" si="14"/>
        <v/>
      </c>
      <c r="AB24" s="92" t="str">
        <f t="shared" si="15"/>
        <v/>
      </c>
      <c r="AC24" s="92" t="str">
        <f t="shared" si="16"/>
        <v/>
      </c>
      <c r="AD24" s="93" t="str">
        <f t="shared" si="17"/>
        <v/>
      </c>
      <c r="AE24" s="92" t="str">
        <f t="shared" si="1"/>
        <v/>
      </c>
      <c r="AF24" s="85">
        <f t="shared" si="18"/>
        <v>0</v>
      </c>
      <c r="AG24" s="99"/>
      <c r="AH24" s="100" t="str">
        <f t="shared" si="42"/>
        <v/>
      </c>
      <c r="AI24" s="100" t="str">
        <f t="shared" si="43"/>
        <v/>
      </c>
      <c r="AJ24" s="100" t="str">
        <f t="shared" si="44"/>
        <v/>
      </c>
      <c r="AK24" s="100" t="str">
        <f t="shared" si="45"/>
        <v/>
      </c>
      <c r="AL24" s="100" t="str">
        <f t="shared" si="46"/>
        <v/>
      </c>
      <c r="AM24" s="100" t="str">
        <f t="shared" si="47"/>
        <v/>
      </c>
      <c r="AN24" s="100" t="str">
        <f t="shared" si="48"/>
        <v/>
      </c>
      <c r="AO24" s="100" t="str">
        <f t="shared" si="49"/>
        <v/>
      </c>
      <c r="AP24" s="100" t="str">
        <f t="shared" si="50"/>
        <v/>
      </c>
      <c r="AQ24" s="100" t="str">
        <f t="shared" si="51"/>
        <v/>
      </c>
      <c r="AR24" s="100" t="str">
        <f t="shared" si="52"/>
        <v/>
      </c>
      <c r="AS24" s="100" t="str">
        <f t="shared" si="53"/>
        <v/>
      </c>
      <c r="AU24" s="105"/>
      <c r="AV24" s="106" t="str">
        <f t="shared" si="3"/>
        <v/>
      </c>
      <c r="AW24" s="106" t="str">
        <f t="shared" si="54"/>
        <v/>
      </c>
      <c r="AX24" s="106" t="str">
        <f t="shared" si="56"/>
        <v/>
      </c>
      <c r="AY24" s="106" t="str">
        <f t="shared" si="33"/>
        <v/>
      </c>
      <c r="AZ24" s="106" t="str">
        <f t="shared" si="34"/>
        <v/>
      </c>
      <c r="BA24" s="106" t="str">
        <f t="shared" si="35"/>
        <v/>
      </c>
      <c r="BB24" s="106" t="str">
        <f t="shared" si="36"/>
        <v/>
      </c>
      <c r="BC24" s="106" t="str">
        <f t="shared" si="37"/>
        <v/>
      </c>
      <c r="BD24" s="106" t="str">
        <f t="shared" si="38"/>
        <v/>
      </c>
      <c r="BE24" s="106" t="str">
        <f t="shared" si="39"/>
        <v/>
      </c>
      <c r="BF24" s="106" t="str">
        <f t="shared" si="41"/>
        <v/>
      </c>
      <c r="BG24" s="106" t="str">
        <f t="shared" si="40"/>
        <v/>
      </c>
    </row>
    <row r="25" spans="1:59" ht="20.5" customHeight="1" x14ac:dyDescent="0.2">
      <c r="A25" s="57">
        <v>22</v>
      </c>
      <c r="B25" s="283"/>
      <c r="C25" s="284"/>
      <c r="D25" s="285"/>
      <c r="E25" s="286"/>
      <c r="F25" s="286"/>
      <c r="G25" s="286"/>
      <c r="H25" s="286"/>
      <c r="I25" s="287"/>
      <c r="J25" s="288"/>
      <c r="K25" s="289"/>
      <c r="L25" s="287"/>
      <c r="M25" s="286"/>
      <c r="N25" s="287"/>
      <c r="O25" s="287"/>
      <c r="Q25" s="91"/>
      <c r="R25" s="92" t="str">
        <f t="shared" si="5"/>
        <v/>
      </c>
      <c r="S25" s="92" t="str">
        <f t="shared" si="6"/>
        <v/>
      </c>
      <c r="T25" s="92" t="str">
        <f t="shared" si="7"/>
        <v/>
      </c>
      <c r="U25" s="92" t="str">
        <f t="shared" si="8"/>
        <v/>
      </c>
      <c r="V25" s="92" t="str">
        <f t="shared" si="9"/>
        <v/>
      </c>
      <c r="W25" s="92" t="str">
        <f t="shared" si="10"/>
        <v/>
      </c>
      <c r="X25" s="92" t="str">
        <f t="shared" si="11"/>
        <v/>
      </c>
      <c r="Y25" s="92" t="str">
        <f t="shared" si="12"/>
        <v/>
      </c>
      <c r="Z25" s="92" t="str">
        <f t="shared" si="13"/>
        <v/>
      </c>
      <c r="AA25" s="92" t="str">
        <f t="shared" si="14"/>
        <v/>
      </c>
      <c r="AB25" s="92" t="str">
        <f t="shared" si="15"/>
        <v/>
      </c>
      <c r="AC25" s="92" t="str">
        <f t="shared" si="16"/>
        <v/>
      </c>
      <c r="AD25" s="93" t="str">
        <f t="shared" si="17"/>
        <v/>
      </c>
      <c r="AE25" s="92" t="str">
        <f t="shared" si="1"/>
        <v/>
      </c>
      <c r="AF25" s="85">
        <f t="shared" si="18"/>
        <v>0</v>
      </c>
      <c r="AG25" s="99"/>
      <c r="AH25" s="100" t="str">
        <f t="shared" si="42"/>
        <v/>
      </c>
      <c r="AI25" s="100" t="str">
        <f t="shared" si="43"/>
        <v/>
      </c>
      <c r="AJ25" s="100" t="str">
        <f t="shared" si="44"/>
        <v/>
      </c>
      <c r="AK25" s="100" t="str">
        <f t="shared" si="45"/>
        <v/>
      </c>
      <c r="AL25" s="100" t="str">
        <f t="shared" si="46"/>
        <v/>
      </c>
      <c r="AM25" s="100" t="str">
        <f t="shared" si="47"/>
        <v/>
      </c>
      <c r="AN25" s="100" t="str">
        <f t="shared" si="48"/>
        <v/>
      </c>
      <c r="AO25" s="100" t="str">
        <f t="shared" si="49"/>
        <v/>
      </c>
      <c r="AP25" s="100" t="str">
        <f t="shared" si="50"/>
        <v/>
      </c>
      <c r="AQ25" s="100" t="str">
        <f t="shared" si="51"/>
        <v/>
      </c>
      <c r="AR25" s="100" t="str">
        <f t="shared" si="52"/>
        <v/>
      </c>
      <c r="AS25" s="100" t="str">
        <f t="shared" si="53"/>
        <v/>
      </c>
      <c r="AU25" s="105"/>
      <c r="AV25" s="106" t="str">
        <f t="shared" si="3"/>
        <v/>
      </c>
      <c r="AW25" s="106" t="str">
        <f t="shared" si="54"/>
        <v/>
      </c>
      <c r="AX25" s="106" t="str">
        <f t="shared" si="56"/>
        <v/>
      </c>
      <c r="AY25" s="106" t="str">
        <f t="shared" si="33"/>
        <v/>
      </c>
      <c r="AZ25" s="106" t="str">
        <f t="shared" si="34"/>
        <v/>
      </c>
      <c r="BA25" s="106" t="str">
        <f t="shared" si="35"/>
        <v/>
      </c>
      <c r="BB25" s="106" t="str">
        <f t="shared" si="36"/>
        <v/>
      </c>
      <c r="BC25" s="106" t="str">
        <f t="shared" si="37"/>
        <v/>
      </c>
      <c r="BD25" s="106" t="str">
        <f t="shared" si="38"/>
        <v/>
      </c>
      <c r="BE25" s="106" t="str">
        <f t="shared" si="39"/>
        <v/>
      </c>
      <c r="BF25" s="106" t="str">
        <f t="shared" si="41"/>
        <v/>
      </c>
      <c r="BG25" s="106" t="str">
        <f t="shared" si="40"/>
        <v/>
      </c>
    </row>
    <row r="26" spans="1:59" ht="20.5" customHeight="1" x14ac:dyDescent="0.2">
      <c r="A26" s="57">
        <v>23</v>
      </c>
      <c r="B26" s="283"/>
      <c r="C26" s="284"/>
      <c r="D26" s="285"/>
      <c r="E26" s="286"/>
      <c r="F26" s="286"/>
      <c r="G26" s="286"/>
      <c r="H26" s="286"/>
      <c r="I26" s="287"/>
      <c r="J26" s="288"/>
      <c r="K26" s="289"/>
      <c r="L26" s="287"/>
      <c r="M26" s="286"/>
      <c r="N26" s="287"/>
      <c r="O26" s="287"/>
      <c r="Q26" s="91"/>
      <c r="R26" s="92" t="str">
        <f t="shared" si="5"/>
        <v/>
      </c>
      <c r="S26" s="92" t="str">
        <f t="shared" si="6"/>
        <v/>
      </c>
      <c r="T26" s="92" t="str">
        <f t="shared" si="7"/>
        <v/>
      </c>
      <c r="U26" s="92" t="str">
        <f t="shared" si="8"/>
        <v/>
      </c>
      <c r="V26" s="92" t="str">
        <f t="shared" si="9"/>
        <v/>
      </c>
      <c r="W26" s="92" t="str">
        <f t="shared" si="10"/>
        <v/>
      </c>
      <c r="X26" s="92" t="str">
        <f t="shared" si="11"/>
        <v/>
      </c>
      <c r="Y26" s="92" t="str">
        <f t="shared" si="12"/>
        <v/>
      </c>
      <c r="Z26" s="92" t="str">
        <f t="shared" si="13"/>
        <v/>
      </c>
      <c r="AA26" s="92" t="str">
        <f t="shared" si="14"/>
        <v/>
      </c>
      <c r="AB26" s="92" t="str">
        <f t="shared" si="15"/>
        <v/>
      </c>
      <c r="AC26" s="92" t="str">
        <f t="shared" si="16"/>
        <v/>
      </c>
      <c r="AD26" s="93" t="str">
        <f t="shared" si="17"/>
        <v/>
      </c>
      <c r="AE26" s="92" t="str">
        <f t="shared" si="1"/>
        <v/>
      </c>
      <c r="AF26" s="85">
        <f t="shared" si="18"/>
        <v>0</v>
      </c>
      <c r="AG26" s="99"/>
      <c r="AH26" s="100" t="str">
        <f t="shared" si="42"/>
        <v/>
      </c>
      <c r="AI26" s="100" t="str">
        <f t="shared" si="43"/>
        <v/>
      </c>
      <c r="AJ26" s="100" t="str">
        <f t="shared" si="44"/>
        <v/>
      </c>
      <c r="AK26" s="100" t="str">
        <f t="shared" si="45"/>
        <v/>
      </c>
      <c r="AL26" s="100" t="str">
        <f t="shared" si="46"/>
        <v/>
      </c>
      <c r="AM26" s="100" t="str">
        <f t="shared" si="47"/>
        <v/>
      </c>
      <c r="AN26" s="100" t="str">
        <f t="shared" si="48"/>
        <v/>
      </c>
      <c r="AO26" s="100" t="str">
        <f t="shared" si="49"/>
        <v/>
      </c>
      <c r="AP26" s="100" t="str">
        <f t="shared" si="50"/>
        <v/>
      </c>
      <c r="AQ26" s="100" t="str">
        <f t="shared" si="51"/>
        <v/>
      </c>
      <c r="AR26" s="100" t="str">
        <f t="shared" si="52"/>
        <v/>
      </c>
      <c r="AS26" s="100" t="str">
        <f t="shared" si="53"/>
        <v/>
      </c>
      <c r="AU26" s="105"/>
      <c r="AV26" s="106" t="str">
        <f t="shared" si="3"/>
        <v/>
      </c>
      <c r="AW26" s="106" t="str">
        <f t="shared" si="54"/>
        <v/>
      </c>
      <c r="AX26" s="106" t="str">
        <f t="shared" si="56"/>
        <v/>
      </c>
      <c r="AY26" s="106" t="str">
        <f t="shared" si="33"/>
        <v/>
      </c>
      <c r="AZ26" s="106" t="str">
        <f t="shared" si="34"/>
        <v/>
      </c>
      <c r="BA26" s="106" t="str">
        <f t="shared" si="35"/>
        <v/>
      </c>
      <c r="BB26" s="106" t="str">
        <f t="shared" si="36"/>
        <v/>
      </c>
      <c r="BC26" s="106" t="str">
        <f t="shared" si="37"/>
        <v/>
      </c>
      <c r="BD26" s="106" t="str">
        <f t="shared" si="38"/>
        <v/>
      </c>
      <c r="BE26" s="106" t="str">
        <f t="shared" si="39"/>
        <v/>
      </c>
      <c r="BF26" s="106" t="str">
        <f t="shared" si="41"/>
        <v/>
      </c>
      <c r="BG26" s="106" t="str">
        <f t="shared" si="40"/>
        <v/>
      </c>
    </row>
    <row r="27" spans="1:59" ht="20.5" customHeight="1" x14ac:dyDescent="0.2">
      <c r="A27" s="57">
        <v>24</v>
      </c>
      <c r="B27" s="283"/>
      <c r="C27" s="284"/>
      <c r="D27" s="285"/>
      <c r="E27" s="286"/>
      <c r="F27" s="286"/>
      <c r="G27" s="286"/>
      <c r="H27" s="286"/>
      <c r="I27" s="287"/>
      <c r="J27" s="288"/>
      <c r="K27" s="289"/>
      <c r="L27" s="287"/>
      <c r="M27" s="286"/>
      <c r="N27" s="287"/>
      <c r="O27" s="287"/>
      <c r="Q27" s="91"/>
      <c r="R27" s="92" t="str">
        <f t="shared" si="5"/>
        <v/>
      </c>
      <c r="S27" s="92" t="str">
        <f t="shared" si="6"/>
        <v/>
      </c>
      <c r="T27" s="92" t="str">
        <f t="shared" si="7"/>
        <v/>
      </c>
      <c r="U27" s="92" t="str">
        <f t="shared" si="8"/>
        <v/>
      </c>
      <c r="V27" s="92" t="str">
        <f t="shared" si="9"/>
        <v/>
      </c>
      <c r="W27" s="92" t="str">
        <f t="shared" si="10"/>
        <v/>
      </c>
      <c r="X27" s="92" t="str">
        <f t="shared" si="11"/>
        <v/>
      </c>
      <c r="Y27" s="92" t="str">
        <f t="shared" si="12"/>
        <v/>
      </c>
      <c r="Z27" s="92" t="str">
        <f t="shared" si="13"/>
        <v/>
      </c>
      <c r="AA27" s="92" t="str">
        <f t="shared" si="14"/>
        <v/>
      </c>
      <c r="AB27" s="92" t="str">
        <f t="shared" si="15"/>
        <v/>
      </c>
      <c r="AC27" s="92" t="str">
        <f t="shared" si="16"/>
        <v/>
      </c>
      <c r="AD27" s="93" t="str">
        <f t="shared" si="17"/>
        <v/>
      </c>
      <c r="AE27" s="92" t="str">
        <f t="shared" si="1"/>
        <v/>
      </c>
      <c r="AF27" s="85">
        <f t="shared" si="18"/>
        <v>0</v>
      </c>
      <c r="AG27" s="99"/>
      <c r="AH27" s="100" t="str">
        <f t="shared" si="42"/>
        <v/>
      </c>
      <c r="AI27" s="100" t="str">
        <f t="shared" si="43"/>
        <v/>
      </c>
      <c r="AJ27" s="100" t="str">
        <f t="shared" si="44"/>
        <v/>
      </c>
      <c r="AK27" s="100" t="str">
        <f t="shared" si="45"/>
        <v/>
      </c>
      <c r="AL27" s="100" t="str">
        <f t="shared" si="46"/>
        <v/>
      </c>
      <c r="AM27" s="100" t="str">
        <f t="shared" si="47"/>
        <v/>
      </c>
      <c r="AN27" s="100" t="str">
        <f t="shared" si="48"/>
        <v/>
      </c>
      <c r="AO27" s="100" t="str">
        <f t="shared" si="49"/>
        <v/>
      </c>
      <c r="AP27" s="100" t="str">
        <f t="shared" si="50"/>
        <v/>
      </c>
      <c r="AQ27" s="100" t="str">
        <f t="shared" si="51"/>
        <v/>
      </c>
      <c r="AR27" s="100" t="str">
        <f t="shared" si="52"/>
        <v/>
      </c>
      <c r="AS27" s="100" t="str">
        <f t="shared" si="53"/>
        <v/>
      </c>
      <c r="AU27" s="105"/>
      <c r="AV27" s="106" t="str">
        <f t="shared" si="3"/>
        <v/>
      </c>
      <c r="AW27" s="106" t="str">
        <f t="shared" si="54"/>
        <v/>
      </c>
      <c r="AX27" s="106" t="str">
        <f t="shared" si="56"/>
        <v/>
      </c>
      <c r="AY27" s="106" t="str">
        <f t="shared" si="33"/>
        <v/>
      </c>
      <c r="AZ27" s="106" t="str">
        <f t="shared" si="34"/>
        <v/>
      </c>
      <c r="BA27" s="106" t="str">
        <f t="shared" si="35"/>
        <v/>
      </c>
      <c r="BB27" s="106" t="str">
        <f t="shared" si="36"/>
        <v/>
      </c>
      <c r="BC27" s="106" t="str">
        <f t="shared" si="37"/>
        <v/>
      </c>
      <c r="BD27" s="106" t="str">
        <f t="shared" si="38"/>
        <v/>
      </c>
      <c r="BE27" s="106" t="str">
        <f t="shared" si="39"/>
        <v/>
      </c>
      <c r="BF27" s="106" t="str">
        <f t="shared" si="41"/>
        <v/>
      </c>
      <c r="BG27" s="106" t="str">
        <f t="shared" si="40"/>
        <v/>
      </c>
    </row>
    <row r="28" spans="1:59" ht="20.5" customHeight="1" x14ac:dyDescent="0.2">
      <c r="A28" s="57">
        <v>25</v>
      </c>
      <c r="B28" s="291"/>
      <c r="C28" s="284"/>
      <c r="D28" s="285"/>
      <c r="E28" s="286"/>
      <c r="F28" s="286"/>
      <c r="G28" s="286"/>
      <c r="H28" s="286"/>
      <c r="I28" s="287"/>
      <c r="J28" s="288"/>
      <c r="K28" s="289"/>
      <c r="L28" s="287"/>
      <c r="M28" s="286"/>
      <c r="N28" s="287"/>
      <c r="O28" s="287"/>
      <c r="Q28" s="91"/>
      <c r="R28" s="92" t="str">
        <f t="shared" si="5"/>
        <v/>
      </c>
      <c r="S28" s="92" t="str">
        <f t="shared" si="6"/>
        <v/>
      </c>
      <c r="T28" s="92" t="str">
        <f t="shared" si="7"/>
        <v/>
      </c>
      <c r="U28" s="92" t="str">
        <f t="shared" si="8"/>
        <v/>
      </c>
      <c r="V28" s="92" t="str">
        <f t="shared" si="9"/>
        <v/>
      </c>
      <c r="W28" s="92" t="str">
        <f t="shared" si="10"/>
        <v/>
      </c>
      <c r="X28" s="92" t="str">
        <f t="shared" si="11"/>
        <v/>
      </c>
      <c r="Y28" s="92" t="str">
        <f t="shared" si="12"/>
        <v/>
      </c>
      <c r="Z28" s="92" t="str">
        <f t="shared" si="13"/>
        <v/>
      </c>
      <c r="AA28" s="92" t="str">
        <f t="shared" si="14"/>
        <v/>
      </c>
      <c r="AB28" s="92" t="str">
        <f t="shared" si="15"/>
        <v/>
      </c>
      <c r="AC28" s="92" t="str">
        <f t="shared" si="16"/>
        <v/>
      </c>
      <c r="AD28" s="93" t="str">
        <f t="shared" si="17"/>
        <v/>
      </c>
      <c r="AE28" s="92" t="str">
        <f t="shared" si="1"/>
        <v/>
      </c>
      <c r="AF28" s="85">
        <f t="shared" si="18"/>
        <v>0</v>
      </c>
      <c r="AG28" s="99"/>
      <c r="AH28" s="100" t="str">
        <f t="shared" si="42"/>
        <v/>
      </c>
      <c r="AI28" s="100" t="str">
        <f t="shared" si="43"/>
        <v/>
      </c>
      <c r="AJ28" s="100" t="str">
        <f t="shared" si="44"/>
        <v/>
      </c>
      <c r="AK28" s="100" t="str">
        <f t="shared" si="45"/>
        <v/>
      </c>
      <c r="AL28" s="100" t="str">
        <f t="shared" si="46"/>
        <v/>
      </c>
      <c r="AM28" s="100" t="str">
        <f t="shared" si="47"/>
        <v/>
      </c>
      <c r="AN28" s="100" t="str">
        <f t="shared" si="48"/>
        <v/>
      </c>
      <c r="AO28" s="100" t="str">
        <f t="shared" si="49"/>
        <v/>
      </c>
      <c r="AP28" s="100" t="str">
        <f t="shared" si="50"/>
        <v/>
      </c>
      <c r="AQ28" s="100" t="str">
        <f t="shared" si="51"/>
        <v/>
      </c>
      <c r="AR28" s="100" t="str">
        <f t="shared" si="52"/>
        <v/>
      </c>
      <c r="AS28" s="100" t="str">
        <f t="shared" si="53"/>
        <v/>
      </c>
      <c r="AU28" s="105"/>
      <c r="AV28" s="106" t="str">
        <f t="shared" si="3"/>
        <v/>
      </c>
      <c r="AW28" s="106" t="str">
        <f t="shared" si="54"/>
        <v/>
      </c>
      <c r="AX28" s="106" t="str">
        <f t="shared" si="56"/>
        <v/>
      </c>
      <c r="AY28" s="106" t="str">
        <f t="shared" si="33"/>
        <v/>
      </c>
      <c r="AZ28" s="106" t="str">
        <f t="shared" si="34"/>
        <v/>
      </c>
      <c r="BA28" s="106" t="str">
        <f t="shared" si="35"/>
        <v/>
      </c>
      <c r="BB28" s="106" t="str">
        <f t="shared" si="36"/>
        <v/>
      </c>
      <c r="BC28" s="106" t="str">
        <f t="shared" si="37"/>
        <v/>
      </c>
      <c r="BD28" s="106" t="str">
        <f t="shared" si="38"/>
        <v/>
      </c>
      <c r="BE28" s="106" t="str">
        <f t="shared" si="39"/>
        <v/>
      </c>
      <c r="BF28" s="106" t="str">
        <f t="shared" si="41"/>
        <v/>
      </c>
      <c r="BG28" s="106" t="str">
        <f t="shared" si="40"/>
        <v/>
      </c>
    </row>
    <row r="29" spans="1:59" ht="20.5" customHeight="1" x14ac:dyDescent="0.2">
      <c r="A29" s="57">
        <v>26</v>
      </c>
      <c r="B29" s="291"/>
      <c r="C29" s="284"/>
      <c r="D29" s="285"/>
      <c r="E29" s="286"/>
      <c r="F29" s="286"/>
      <c r="G29" s="286"/>
      <c r="H29" s="286"/>
      <c r="I29" s="287"/>
      <c r="J29" s="288"/>
      <c r="K29" s="289"/>
      <c r="L29" s="287"/>
      <c r="M29" s="286"/>
      <c r="N29" s="287"/>
      <c r="O29" s="287"/>
      <c r="Q29" s="91"/>
      <c r="R29" s="92" t="str">
        <f t="shared" si="5"/>
        <v/>
      </c>
      <c r="S29" s="92" t="str">
        <f t="shared" si="6"/>
        <v/>
      </c>
      <c r="T29" s="92" t="str">
        <f t="shared" si="7"/>
        <v/>
      </c>
      <c r="U29" s="92" t="str">
        <f t="shared" si="8"/>
        <v/>
      </c>
      <c r="V29" s="92" t="str">
        <f t="shared" si="9"/>
        <v/>
      </c>
      <c r="W29" s="92" t="str">
        <f t="shared" si="10"/>
        <v/>
      </c>
      <c r="X29" s="92" t="str">
        <f t="shared" si="11"/>
        <v/>
      </c>
      <c r="Y29" s="92" t="str">
        <f t="shared" si="12"/>
        <v/>
      </c>
      <c r="Z29" s="92" t="str">
        <f t="shared" si="13"/>
        <v/>
      </c>
      <c r="AA29" s="92" t="str">
        <f t="shared" si="14"/>
        <v/>
      </c>
      <c r="AB29" s="92" t="str">
        <f t="shared" si="15"/>
        <v/>
      </c>
      <c r="AC29" s="92" t="str">
        <f t="shared" si="16"/>
        <v/>
      </c>
      <c r="AD29" s="93" t="str">
        <f t="shared" si="17"/>
        <v/>
      </c>
      <c r="AE29" s="92" t="str">
        <f t="shared" si="1"/>
        <v/>
      </c>
      <c r="AF29" s="85">
        <f t="shared" si="18"/>
        <v>0</v>
      </c>
      <c r="AG29" s="99"/>
      <c r="AH29" s="100" t="str">
        <f t="shared" si="42"/>
        <v/>
      </c>
      <c r="AI29" s="100" t="str">
        <f t="shared" si="43"/>
        <v/>
      </c>
      <c r="AJ29" s="100" t="str">
        <f t="shared" si="44"/>
        <v/>
      </c>
      <c r="AK29" s="100" t="str">
        <f t="shared" si="45"/>
        <v/>
      </c>
      <c r="AL29" s="100" t="str">
        <f t="shared" si="46"/>
        <v/>
      </c>
      <c r="AM29" s="100" t="str">
        <f t="shared" si="47"/>
        <v/>
      </c>
      <c r="AN29" s="100" t="str">
        <f t="shared" si="48"/>
        <v/>
      </c>
      <c r="AO29" s="100" t="str">
        <f t="shared" si="49"/>
        <v/>
      </c>
      <c r="AP29" s="100" t="str">
        <f t="shared" si="50"/>
        <v/>
      </c>
      <c r="AQ29" s="100" t="str">
        <f t="shared" si="51"/>
        <v/>
      </c>
      <c r="AR29" s="100" t="str">
        <f t="shared" si="52"/>
        <v/>
      </c>
      <c r="AS29" s="100" t="str">
        <f t="shared" si="53"/>
        <v/>
      </c>
      <c r="AU29" s="105"/>
      <c r="AV29" s="106" t="str">
        <f t="shared" si="3"/>
        <v/>
      </c>
      <c r="AW29" s="106" t="str">
        <f t="shared" si="54"/>
        <v/>
      </c>
      <c r="AX29" s="106" t="str">
        <f t="shared" si="56"/>
        <v/>
      </c>
      <c r="AY29" s="106" t="str">
        <f t="shared" si="33"/>
        <v/>
      </c>
      <c r="AZ29" s="106" t="str">
        <f t="shared" si="34"/>
        <v/>
      </c>
      <c r="BA29" s="106" t="str">
        <f t="shared" si="35"/>
        <v/>
      </c>
      <c r="BB29" s="106" t="str">
        <f t="shared" si="36"/>
        <v/>
      </c>
      <c r="BC29" s="106" t="str">
        <f t="shared" si="37"/>
        <v/>
      </c>
      <c r="BD29" s="106" t="str">
        <f t="shared" si="38"/>
        <v/>
      </c>
      <c r="BE29" s="106" t="str">
        <f t="shared" si="39"/>
        <v/>
      </c>
      <c r="BF29" s="106" t="str">
        <f t="shared" si="41"/>
        <v/>
      </c>
      <c r="BG29" s="106" t="str">
        <f t="shared" si="40"/>
        <v/>
      </c>
    </row>
    <row r="30" spans="1:59" ht="20.5" customHeight="1" x14ac:dyDescent="0.2">
      <c r="A30" s="57">
        <v>27</v>
      </c>
      <c r="B30" s="283"/>
      <c r="C30" s="284"/>
      <c r="D30" s="285"/>
      <c r="E30" s="286"/>
      <c r="F30" s="286"/>
      <c r="G30" s="286"/>
      <c r="H30" s="286"/>
      <c r="I30" s="287"/>
      <c r="J30" s="288"/>
      <c r="K30" s="289"/>
      <c r="L30" s="287"/>
      <c r="M30" s="286"/>
      <c r="N30" s="287"/>
      <c r="O30" s="287"/>
      <c r="Q30" s="91"/>
      <c r="R30" s="92" t="str">
        <f t="shared" si="5"/>
        <v/>
      </c>
      <c r="S30" s="92" t="str">
        <f t="shared" si="6"/>
        <v/>
      </c>
      <c r="T30" s="92" t="str">
        <f t="shared" si="7"/>
        <v/>
      </c>
      <c r="U30" s="92" t="str">
        <f t="shared" si="8"/>
        <v/>
      </c>
      <c r="V30" s="92" t="str">
        <f t="shared" si="9"/>
        <v/>
      </c>
      <c r="W30" s="92" t="str">
        <f t="shared" si="10"/>
        <v/>
      </c>
      <c r="X30" s="92" t="str">
        <f t="shared" si="11"/>
        <v/>
      </c>
      <c r="Y30" s="92" t="str">
        <f t="shared" si="12"/>
        <v/>
      </c>
      <c r="Z30" s="92" t="str">
        <f t="shared" si="13"/>
        <v/>
      </c>
      <c r="AA30" s="92" t="str">
        <f t="shared" si="14"/>
        <v/>
      </c>
      <c r="AB30" s="92" t="str">
        <f t="shared" si="15"/>
        <v/>
      </c>
      <c r="AC30" s="92" t="str">
        <f t="shared" si="16"/>
        <v/>
      </c>
      <c r="AD30" s="93" t="str">
        <f t="shared" si="17"/>
        <v/>
      </c>
      <c r="AE30" s="92" t="str">
        <f t="shared" si="1"/>
        <v/>
      </c>
      <c r="AF30" s="85">
        <f t="shared" si="18"/>
        <v>0</v>
      </c>
      <c r="AG30" s="99"/>
      <c r="AH30" s="100" t="str">
        <f t="shared" si="42"/>
        <v/>
      </c>
      <c r="AI30" s="100" t="str">
        <f t="shared" si="43"/>
        <v/>
      </c>
      <c r="AJ30" s="100" t="str">
        <f t="shared" si="44"/>
        <v/>
      </c>
      <c r="AK30" s="100" t="str">
        <f t="shared" si="45"/>
        <v/>
      </c>
      <c r="AL30" s="100" t="str">
        <f t="shared" si="46"/>
        <v/>
      </c>
      <c r="AM30" s="100" t="str">
        <f t="shared" si="47"/>
        <v/>
      </c>
      <c r="AN30" s="100" t="str">
        <f t="shared" si="48"/>
        <v/>
      </c>
      <c r="AO30" s="100" t="str">
        <f t="shared" si="49"/>
        <v/>
      </c>
      <c r="AP30" s="100" t="str">
        <f t="shared" si="50"/>
        <v/>
      </c>
      <c r="AQ30" s="100" t="str">
        <f t="shared" si="51"/>
        <v/>
      </c>
      <c r="AR30" s="100" t="str">
        <f t="shared" si="52"/>
        <v/>
      </c>
      <c r="AS30" s="100" t="str">
        <f t="shared" si="53"/>
        <v/>
      </c>
      <c r="AU30" s="105"/>
      <c r="AV30" s="106" t="str">
        <f t="shared" si="3"/>
        <v/>
      </c>
      <c r="AW30" s="106" t="str">
        <f t="shared" si="54"/>
        <v/>
      </c>
      <c r="AX30" s="106" t="str">
        <f t="shared" si="56"/>
        <v/>
      </c>
      <c r="AY30" s="106" t="str">
        <f t="shared" si="33"/>
        <v/>
      </c>
      <c r="AZ30" s="106" t="str">
        <f t="shared" si="34"/>
        <v/>
      </c>
      <c r="BA30" s="106" t="str">
        <f t="shared" si="35"/>
        <v/>
      </c>
      <c r="BB30" s="106" t="str">
        <f t="shared" si="36"/>
        <v/>
      </c>
      <c r="BC30" s="106" t="str">
        <f t="shared" si="37"/>
        <v/>
      </c>
      <c r="BD30" s="106" t="str">
        <f t="shared" si="38"/>
        <v/>
      </c>
      <c r="BE30" s="106" t="str">
        <f t="shared" si="39"/>
        <v/>
      </c>
      <c r="BF30" s="106" t="str">
        <f t="shared" si="41"/>
        <v/>
      </c>
      <c r="BG30" s="106" t="str">
        <f t="shared" si="40"/>
        <v/>
      </c>
    </row>
    <row r="31" spans="1:59" ht="20.5" customHeight="1" x14ac:dyDescent="0.2">
      <c r="A31" s="57">
        <v>28</v>
      </c>
      <c r="B31" s="283"/>
      <c r="C31" s="284"/>
      <c r="D31" s="285"/>
      <c r="E31" s="286"/>
      <c r="F31" s="286"/>
      <c r="G31" s="286"/>
      <c r="H31" s="286"/>
      <c r="I31" s="287"/>
      <c r="J31" s="288"/>
      <c r="K31" s="289"/>
      <c r="L31" s="287"/>
      <c r="M31" s="286"/>
      <c r="N31" s="287"/>
      <c r="O31" s="287"/>
      <c r="Q31" s="91"/>
      <c r="R31" s="92" t="str">
        <f t="shared" si="5"/>
        <v/>
      </c>
      <c r="S31" s="92" t="str">
        <f t="shared" si="6"/>
        <v/>
      </c>
      <c r="T31" s="92" t="str">
        <f t="shared" si="7"/>
        <v/>
      </c>
      <c r="U31" s="92" t="str">
        <f t="shared" si="8"/>
        <v/>
      </c>
      <c r="V31" s="92" t="str">
        <f t="shared" si="9"/>
        <v/>
      </c>
      <c r="W31" s="92" t="str">
        <f t="shared" si="10"/>
        <v/>
      </c>
      <c r="X31" s="92" t="str">
        <f t="shared" si="11"/>
        <v/>
      </c>
      <c r="Y31" s="92" t="str">
        <f t="shared" si="12"/>
        <v/>
      </c>
      <c r="Z31" s="92" t="str">
        <f t="shared" si="13"/>
        <v/>
      </c>
      <c r="AA31" s="92" t="str">
        <f t="shared" si="14"/>
        <v/>
      </c>
      <c r="AB31" s="92" t="str">
        <f t="shared" si="15"/>
        <v/>
      </c>
      <c r="AC31" s="92" t="str">
        <f t="shared" si="16"/>
        <v/>
      </c>
      <c r="AD31" s="93" t="str">
        <f t="shared" si="17"/>
        <v/>
      </c>
      <c r="AE31" s="92" t="str">
        <f t="shared" si="1"/>
        <v/>
      </c>
      <c r="AF31" s="85">
        <f t="shared" si="18"/>
        <v>0</v>
      </c>
      <c r="AG31" s="99"/>
      <c r="AH31" s="100" t="str">
        <f t="shared" si="42"/>
        <v/>
      </c>
      <c r="AI31" s="100" t="str">
        <f t="shared" si="43"/>
        <v/>
      </c>
      <c r="AJ31" s="100" t="str">
        <f t="shared" si="44"/>
        <v/>
      </c>
      <c r="AK31" s="100" t="str">
        <f t="shared" si="45"/>
        <v/>
      </c>
      <c r="AL31" s="100" t="str">
        <f t="shared" si="46"/>
        <v/>
      </c>
      <c r="AM31" s="100" t="str">
        <f t="shared" si="47"/>
        <v/>
      </c>
      <c r="AN31" s="100" t="str">
        <f t="shared" si="48"/>
        <v/>
      </c>
      <c r="AO31" s="100" t="str">
        <f t="shared" si="49"/>
        <v/>
      </c>
      <c r="AP31" s="100" t="str">
        <f t="shared" si="50"/>
        <v/>
      </c>
      <c r="AQ31" s="100" t="str">
        <f t="shared" si="51"/>
        <v/>
      </c>
      <c r="AR31" s="100" t="str">
        <f t="shared" si="52"/>
        <v/>
      </c>
      <c r="AS31" s="100" t="str">
        <f t="shared" si="53"/>
        <v/>
      </c>
      <c r="AU31" s="105"/>
      <c r="AV31" s="106" t="str">
        <f t="shared" si="3"/>
        <v/>
      </c>
      <c r="AW31" s="106" t="str">
        <f t="shared" si="54"/>
        <v/>
      </c>
      <c r="AX31" s="106" t="str">
        <f t="shared" si="56"/>
        <v/>
      </c>
      <c r="AY31" s="106" t="str">
        <f t="shared" si="33"/>
        <v/>
      </c>
      <c r="AZ31" s="106" t="str">
        <f t="shared" si="34"/>
        <v/>
      </c>
      <c r="BA31" s="106" t="str">
        <f t="shared" si="35"/>
        <v/>
      </c>
      <c r="BB31" s="106" t="str">
        <f t="shared" si="36"/>
        <v/>
      </c>
      <c r="BC31" s="106" t="str">
        <f t="shared" si="37"/>
        <v/>
      </c>
      <c r="BD31" s="106" t="str">
        <f t="shared" si="38"/>
        <v/>
      </c>
      <c r="BE31" s="106" t="str">
        <f t="shared" si="39"/>
        <v/>
      </c>
      <c r="BF31" s="106" t="str">
        <f t="shared" si="41"/>
        <v/>
      </c>
      <c r="BG31" s="106" t="str">
        <f t="shared" si="40"/>
        <v/>
      </c>
    </row>
    <row r="32" spans="1:59" ht="20.5" customHeight="1" x14ac:dyDescent="0.2">
      <c r="A32" s="57">
        <v>29</v>
      </c>
      <c r="B32" s="283"/>
      <c r="C32" s="284"/>
      <c r="D32" s="285"/>
      <c r="E32" s="286"/>
      <c r="F32" s="286"/>
      <c r="G32" s="286"/>
      <c r="H32" s="286"/>
      <c r="I32" s="287"/>
      <c r="J32" s="288"/>
      <c r="K32" s="289"/>
      <c r="L32" s="287"/>
      <c r="M32" s="286"/>
      <c r="N32" s="287"/>
      <c r="O32" s="287"/>
      <c r="Q32" s="91"/>
      <c r="R32" s="92" t="str">
        <f t="shared" si="5"/>
        <v/>
      </c>
      <c r="S32" s="92" t="str">
        <f t="shared" si="6"/>
        <v/>
      </c>
      <c r="T32" s="92" t="str">
        <f t="shared" si="7"/>
        <v/>
      </c>
      <c r="U32" s="92" t="str">
        <f t="shared" si="8"/>
        <v/>
      </c>
      <c r="V32" s="92" t="str">
        <f t="shared" si="9"/>
        <v/>
      </c>
      <c r="W32" s="92" t="str">
        <f t="shared" si="10"/>
        <v/>
      </c>
      <c r="X32" s="92" t="str">
        <f t="shared" si="11"/>
        <v/>
      </c>
      <c r="Y32" s="92" t="str">
        <f t="shared" si="12"/>
        <v/>
      </c>
      <c r="Z32" s="92" t="str">
        <f t="shared" si="13"/>
        <v/>
      </c>
      <c r="AA32" s="92" t="str">
        <f t="shared" si="14"/>
        <v/>
      </c>
      <c r="AB32" s="92" t="str">
        <f t="shared" si="15"/>
        <v/>
      </c>
      <c r="AC32" s="92" t="str">
        <f t="shared" si="16"/>
        <v/>
      </c>
      <c r="AD32" s="93" t="str">
        <f t="shared" si="17"/>
        <v/>
      </c>
      <c r="AE32" s="92" t="str">
        <f t="shared" si="1"/>
        <v/>
      </c>
      <c r="AF32" s="85">
        <f t="shared" si="18"/>
        <v>0</v>
      </c>
      <c r="AG32" s="99"/>
      <c r="AH32" s="100" t="str">
        <f t="shared" si="42"/>
        <v/>
      </c>
      <c r="AI32" s="100" t="str">
        <f t="shared" si="43"/>
        <v/>
      </c>
      <c r="AJ32" s="100" t="str">
        <f t="shared" si="44"/>
        <v/>
      </c>
      <c r="AK32" s="100" t="str">
        <f t="shared" si="45"/>
        <v/>
      </c>
      <c r="AL32" s="100" t="str">
        <f t="shared" si="46"/>
        <v/>
      </c>
      <c r="AM32" s="100" t="str">
        <f t="shared" si="47"/>
        <v/>
      </c>
      <c r="AN32" s="100" t="str">
        <f t="shared" si="48"/>
        <v/>
      </c>
      <c r="AO32" s="100" t="str">
        <f t="shared" si="49"/>
        <v/>
      </c>
      <c r="AP32" s="100" t="str">
        <f t="shared" si="50"/>
        <v/>
      </c>
      <c r="AQ32" s="100" t="str">
        <f t="shared" si="51"/>
        <v/>
      </c>
      <c r="AR32" s="100" t="str">
        <f t="shared" si="52"/>
        <v/>
      </c>
      <c r="AS32" s="100" t="str">
        <f t="shared" si="53"/>
        <v/>
      </c>
      <c r="AU32" s="105"/>
      <c r="AV32" s="106" t="str">
        <f t="shared" si="3"/>
        <v/>
      </c>
      <c r="AW32" s="106" t="str">
        <f t="shared" si="54"/>
        <v/>
      </c>
      <c r="AX32" s="106" t="str">
        <f t="shared" si="56"/>
        <v/>
      </c>
      <c r="AY32" s="106" t="str">
        <f t="shared" si="33"/>
        <v/>
      </c>
      <c r="AZ32" s="106" t="str">
        <f t="shared" si="34"/>
        <v/>
      </c>
      <c r="BA32" s="106" t="str">
        <f t="shared" si="35"/>
        <v/>
      </c>
      <c r="BB32" s="106" t="str">
        <f t="shared" si="36"/>
        <v/>
      </c>
      <c r="BC32" s="106" t="str">
        <f t="shared" si="37"/>
        <v/>
      </c>
      <c r="BD32" s="106" t="str">
        <f t="shared" si="38"/>
        <v/>
      </c>
      <c r="BE32" s="106" t="str">
        <f t="shared" si="39"/>
        <v/>
      </c>
      <c r="BF32" s="106" t="str">
        <f t="shared" si="41"/>
        <v/>
      </c>
      <c r="BG32" s="106" t="str">
        <f t="shared" si="40"/>
        <v/>
      </c>
    </row>
    <row r="33" spans="1:59" ht="20.5" customHeight="1" x14ac:dyDescent="0.2">
      <c r="A33" s="57">
        <v>30</v>
      </c>
      <c r="B33" s="283"/>
      <c r="C33" s="284"/>
      <c r="D33" s="285"/>
      <c r="E33" s="286"/>
      <c r="F33" s="286"/>
      <c r="G33" s="286"/>
      <c r="H33" s="286"/>
      <c r="I33" s="287"/>
      <c r="J33" s="288"/>
      <c r="K33" s="292"/>
      <c r="L33" s="287"/>
      <c r="M33" s="286"/>
      <c r="N33" s="287"/>
      <c r="O33" s="287"/>
      <c r="Q33" s="91"/>
      <c r="R33" s="92" t="str">
        <f t="shared" si="5"/>
        <v/>
      </c>
      <c r="S33" s="92" t="str">
        <f t="shared" si="6"/>
        <v/>
      </c>
      <c r="T33" s="92" t="str">
        <f t="shared" si="7"/>
        <v/>
      </c>
      <c r="U33" s="92" t="str">
        <f t="shared" si="8"/>
        <v/>
      </c>
      <c r="V33" s="92" t="str">
        <f t="shared" si="9"/>
        <v/>
      </c>
      <c r="W33" s="92" t="str">
        <f t="shared" si="10"/>
        <v/>
      </c>
      <c r="X33" s="92" t="str">
        <f t="shared" si="11"/>
        <v/>
      </c>
      <c r="Y33" s="92" t="str">
        <f t="shared" si="12"/>
        <v/>
      </c>
      <c r="Z33" s="92" t="str">
        <f t="shared" si="13"/>
        <v/>
      </c>
      <c r="AA33" s="92" t="str">
        <f t="shared" si="14"/>
        <v/>
      </c>
      <c r="AB33" s="92" t="str">
        <f t="shared" si="15"/>
        <v/>
      </c>
      <c r="AC33" s="92" t="str">
        <f t="shared" si="16"/>
        <v/>
      </c>
      <c r="AD33" s="93" t="str">
        <f t="shared" si="17"/>
        <v/>
      </c>
      <c r="AE33" s="92" t="str">
        <f t="shared" si="1"/>
        <v/>
      </c>
      <c r="AF33" s="85">
        <f t="shared" si="18"/>
        <v>0</v>
      </c>
      <c r="AG33" s="99"/>
      <c r="AH33" s="100" t="str">
        <f t="shared" si="42"/>
        <v/>
      </c>
      <c r="AI33" s="100" t="str">
        <f t="shared" si="43"/>
        <v/>
      </c>
      <c r="AJ33" s="100" t="str">
        <f t="shared" si="44"/>
        <v/>
      </c>
      <c r="AK33" s="100" t="str">
        <f t="shared" si="45"/>
        <v/>
      </c>
      <c r="AL33" s="100" t="str">
        <f t="shared" si="46"/>
        <v/>
      </c>
      <c r="AM33" s="100" t="str">
        <f t="shared" si="47"/>
        <v/>
      </c>
      <c r="AN33" s="100" t="str">
        <f t="shared" si="48"/>
        <v/>
      </c>
      <c r="AO33" s="100" t="str">
        <f t="shared" si="49"/>
        <v/>
      </c>
      <c r="AP33" s="100" t="str">
        <f t="shared" si="50"/>
        <v/>
      </c>
      <c r="AQ33" s="100" t="str">
        <f t="shared" si="51"/>
        <v/>
      </c>
      <c r="AR33" s="100" t="str">
        <f t="shared" si="52"/>
        <v/>
      </c>
      <c r="AS33" s="100" t="str">
        <f t="shared" si="53"/>
        <v/>
      </c>
      <c r="AU33" s="105"/>
      <c r="AV33" s="106" t="str">
        <f t="shared" si="3"/>
        <v/>
      </c>
      <c r="AW33" s="106" t="str">
        <f t="shared" si="54"/>
        <v/>
      </c>
      <c r="AX33" s="106" t="str">
        <f t="shared" si="56"/>
        <v/>
      </c>
      <c r="AY33" s="106" t="str">
        <f t="shared" si="33"/>
        <v/>
      </c>
      <c r="AZ33" s="106" t="str">
        <f t="shared" si="34"/>
        <v/>
      </c>
      <c r="BA33" s="106" t="str">
        <f t="shared" si="35"/>
        <v/>
      </c>
      <c r="BB33" s="106" t="str">
        <f t="shared" si="36"/>
        <v/>
      </c>
      <c r="BC33" s="106" t="str">
        <f t="shared" si="37"/>
        <v/>
      </c>
      <c r="BD33" s="106" t="str">
        <f t="shared" si="38"/>
        <v/>
      </c>
      <c r="BE33" s="106" t="str">
        <f t="shared" si="39"/>
        <v/>
      </c>
      <c r="BF33" s="106" t="str">
        <f t="shared" si="41"/>
        <v/>
      </c>
      <c r="BG33" s="106" t="str">
        <f t="shared" si="40"/>
        <v/>
      </c>
    </row>
    <row r="34" spans="1:59" ht="20.5" customHeight="1" x14ac:dyDescent="0.2">
      <c r="A34" s="57">
        <v>31</v>
      </c>
      <c r="B34" s="283"/>
      <c r="C34" s="284"/>
      <c r="D34" s="285"/>
      <c r="E34" s="286"/>
      <c r="F34" s="286"/>
      <c r="G34" s="286"/>
      <c r="H34" s="286"/>
      <c r="I34" s="287"/>
      <c r="J34" s="288"/>
      <c r="K34" s="292"/>
      <c r="L34" s="287"/>
      <c r="M34" s="286"/>
      <c r="N34" s="287"/>
      <c r="O34" s="287"/>
      <c r="Q34" s="91"/>
      <c r="R34" s="92" t="str">
        <f t="shared" si="5"/>
        <v/>
      </c>
      <c r="S34" s="92" t="str">
        <f t="shared" si="6"/>
        <v/>
      </c>
      <c r="T34" s="92" t="str">
        <f t="shared" si="7"/>
        <v/>
      </c>
      <c r="U34" s="92" t="str">
        <f t="shared" si="8"/>
        <v/>
      </c>
      <c r="V34" s="92" t="str">
        <f t="shared" si="9"/>
        <v/>
      </c>
      <c r="W34" s="92" t="str">
        <f t="shared" si="10"/>
        <v/>
      </c>
      <c r="X34" s="92" t="str">
        <f t="shared" si="11"/>
        <v/>
      </c>
      <c r="Y34" s="92" t="str">
        <f t="shared" si="12"/>
        <v/>
      </c>
      <c r="Z34" s="92" t="str">
        <f t="shared" si="13"/>
        <v/>
      </c>
      <c r="AA34" s="92" t="str">
        <f t="shared" si="14"/>
        <v/>
      </c>
      <c r="AB34" s="92" t="str">
        <f t="shared" si="15"/>
        <v/>
      </c>
      <c r="AC34" s="92" t="str">
        <f t="shared" si="16"/>
        <v/>
      </c>
      <c r="AD34" s="93" t="str">
        <f t="shared" si="17"/>
        <v/>
      </c>
      <c r="AE34" s="92" t="str">
        <f t="shared" si="1"/>
        <v/>
      </c>
      <c r="AF34" s="85">
        <f t="shared" si="18"/>
        <v>0</v>
      </c>
      <c r="AG34" s="99"/>
      <c r="AH34" s="100" t="str">
        <f t="shared" si="42"/>
        <v/>
      </c>
      <c r="AI34" s="100" t="str">
        <f t="shared" si="43"/>
        <v/>
      </c>
      <c r="AJ34" s="100" t="str">
        <f t="shared" si="44"/>
        <v/>
      </c>
      <c r="AK34" s="100" t="str">
        <f t="shared" si="45"/>
        <v/>
      </c>
      <c r="AL34" s="100" t="str">
        <f t="shared" si="46"/>
        <v/>
      </c>
      <c r="AM34" s="100" t="str">
        <f t="shared" si="47"/>
        <v/>
      </c>
      <c r="AN34" s="100" t="str">
        <f t="shared" si="48"/>
        <v/>
      </c>
      <c r="AO34" s="100" t="str">
        <f t="shared" si="49"/>
        <v/>
      </c>
      <c r="AP34" s="100" t="str">
        <f t="shared" si="50"/>
        <v/>
      </c>
      <c r="AQ34" s="100" t="str">
        <f t="shared" si="51"/>
        <v/>
      </c>
      <c r="AR34" s="100" t="str">
        <f t="shared" si="52"/>
        <v/>
      </c>
      <c r="AS34" s="100" t="str">
        <f t="shared" si="53"/>
        <v/>
      </c>
      <c r="AU34" s="105"/>
      <c r="AV34" s="106" t="str">
        <f t="shared" si="3"/>
        <v/>
      </c>
      <c r="AW34" s="106" t="str">
        <f t="shared" si="54"/>
        <v/>
      </c>
      <c r="AX34" s="106" t="str">
        <f t="shared" si="56"/>
        <v/>
      </c>
      <c r="AY34" s="106" t="str">
        <f t="shared" si="33"/>
        <v/>
      </c>
      <c r="AZ34" s="106" t="str">
        <f t="shared" si="34"/>
        <v/>
      </c>
      <c r="BA34" s="106" t="str">
        <f t="shared" si="35"/>
        <v/>
      </c>
      <c r="BB34" s="106" t="str">
        <f t="shared" si="36"/>
        <v/>
      </c>
      <c r="BC34" s="106" t="str">
        <f t="shared" si="37"/>
        <v/>
      </c>
      <c r="BD34" s="106" t="str">
        <f t="shared" si="38"/>
        <v/>
      </c>
      <c r="BE34" s="106" t="str">
        <f t="shared" si="39"/>
        <v/>
      </c>
      <c r="BF34" s="106" t="str">
        <f t="shared" si="41"/>
        <v/>
      </c>
      <c r="BG34" s="106" t="str">
        <f t="shared" si="40"/>
        <v/>
      </c>
    </row>
    <row r="35" spans="1:59" ht="20.5" customHeight="1" x14ac:dyDescent="0.2">
      <c r="A35" s="57">
        <v>32</v>
      </c>
      <c r="B35" s="283"/>
      <c r="C35" s="284"/>
      <c r="D35" s="293"/>
      <c r="E35" s="294"/>
      <c r="F35" s="294"/>
      <c r="G35" s="294"/>
      <c r="H35" s="294"/>
      <c r="I35" s="295"/>
      <c r="J35" s="296"/>
      <c r="K35" s="292"/>
      <c r="L35" s="295"/>
      <c r="M35" s="294"/>
      <c r="N35" s="295"/>
      <c r="O35" s="295"/>
      <c r="Q35" s="91"/>
      <c r="R35" s="92" t="str">
        <f t="shared" si="5"/>
        <v/>
      </c>
      <c r="S35" s="92" t="str">
        <f t="shared" si="6"/>
        <v/>
      </c>
      <c r="T35" s="92" t="str">
        <f t="shared" si="7"/>
        <v/>
      </c>
      <c r="U35" s="92" t="str">
        <f t="shared" si="8"/>
        <v/>
      </c>
      <c r="V35" s="92" t="str">
        <f t="shared" si="9"/>
        <v/>
      </c>
      <c r="W35" s="92" t="str">
        <f t="shared" si="10"/>
        <v/>
      </c>
      <c r="X35" s="92" t="str">
        <f t="shared" si="11"/>
        <v/>
      </c>
      <c r="Y35" s="92" t="str">
        <f t="shared" si="12"/>
        <v/>
      </c>
      <c r="Z35" s="92" t="str">
        <f t="shared" si="13"/>
        <v/>
      </c>
      <c r="AA35" s="92" t="str">
        <f t="shared" si="14"/>
        <v/>
      </c>
      <c r="AB35" s="92" t="str">
        <f t="shared" si="15"/>
        <v/>
      </c>
      <c r="AC35" s="92" t="str">
        <f t="shared" si="16"/>
        <v/>
      </c>
      <c r="AD35" s="93" t="str">
        <f t="shared" si="17"/>
        <v/>
      </c>
      <c r="AE35" s="92" t="str">
        <f t="shared" si="1"/>
        <v/>
      </c>
      <c r="AF35" s="85">
        <f t="shared" si="18"/>
        <v>0</v>
      </c>
      <c r="AG35" s="99"/>
      <c r="AH35" s="100" t="str">
        <f t="shared" si="42"/>
        <v/>
      </c>
      <c r="AI35" s="100" t="str">
        <f t="shared" si="43"/>
        <v/>
      </c>
      <c r="AJ35" s="100" t="str">
        <f t="shared" si="44"/>
        <v/>
      </c>
      <c r="AK35" s="100" t="str">
        <f t="shared" si="45"/>
        <v/>
      </c>
      <c r="AL35" s="100" t="str">
        <f t="shared" si="46"/>
        <v/>
      </c>
      <c r="AM35" s="100" t="str">
        <f t="shared" si="47"/>
        <v/>
      </c>
      <c r="AN35" s="100" t="str">
        <f t="shared" si="48"/>
        <v/>
      </c>
      <c r="AO35" s="100" t="str">
        <f t="shared" si="49"/>
        <v/>
      </c>
      <c r="AP35" s="100" t="str">
        <f t="shared" si="50"/>
        <v/>
      </c>
      <c r="AQ35" s="100" t="str">
        <f t="shared" si="51"/>
        <v/>
      </c>
      <c r="AR35" s="100" t="str">
        <f t="shared" si="52"/>
        <v/>
      </c>
      <c r="AS35" s="100" t="str">
        <f t="shared" si="53"/>
        <v/>
      </c>
      <c r="AU35" s="105"/>
      <c r="AV35" s="106" t="str">
        <f t="shared" si="3"/>
        <v/>
      </c>
      <c r="AW35" s="106" t="str">
        <f t="shared" si="54"/>
        <v/>
      </c>
      <c r="AX35" s="106" t="str">
        <f t="shared" si="56"/>
        <v/>
      </c>
      <c r="AY35" s="106" t="str">
        <f t="shared" si="33"/>
        <v/>
      </c>
      <c r="AZ35" s="106" t="str">
        <f t="shared" si="34"/>
        <v/>
      </c>
      <c r="BA35" s="106" t="str">
        <f t="shared" si="35"/>
        <v/>
      </c>
      <c r="BB35" s="106" t="str">
        <f t="shared" si="36"/>
        <v/>
      </c>
      <c r="BC35" s="106" t="str">
        <f t="shared" si="37"/>
        <v/>
      </c>
      <c r="BD35" s="106" t="str">
        <f t="shared" si="38"/>
        <v/>
      </c>
      <c r="BE35" s="106" t="str">
        <f t="shared" si="39"/>
        <v/>
      </c>
      <c r="BF35" s="106" t="str">
        <f t="shared" si="41"/>
        <v/>
      </c>
      <c r="BG35" s="106" t="str">
        <f t="shared" si="40"/>
        <v/>
      </c>
    </row>
    <row r="36" spans="1:59" ht="20.5" customHeight="1" x14ac:dyDescent="0.2">
      <c r="A36" s="57">
        <v>33</v>
      </c>
      <c r="B36" s="283"/>
      <c r="C36" s="284"/>
      <c r="D36" s="293"/>
      <c r="E36" s="294"/>
      <c r="F36" s="294"/>
      <c r="G36" s="294"/>
      <c r="H36" s="294"/>
      <c r="I36" s="295"/>
      <c r="J36" s="296"/>
      <c r="K36" s="292"/>
      <c r="L36" s="295"/>
      <c r="M36" s="294"/>
      <c r="N36" s="295"/>
      <c r="O36" s="295"/>
      <c r="Q36" s="91"/>
      <c r="R36" s="92" t="str">
        <f t="shared" si="5"/>
        <v/>
      </c>
      <c r="S36" s="92" t="str">
        <f t="shared" si="6"/>
        <v/>
      </c>
      <c r="T36" s="92" t="str">
        <f t="shared" si="7"/>
        <v/>
      </c>
      <c r="U36" s="92" t="str">
        <f t="shared" si="8"/>
        <v/>
      </c>
      <c r="V36" s="92" t="str">
        <f t="shared" si="9"/>
        <v/>
      </c>
      <c r="W36" s="92" t="str">
        <f t="shared" si="10"/>
        <v/>
      </c>
      <c r="X36" s="92" t="str">
        <f t="shared" si="11"/>
        <v/>
      </c>
      <c r="Y36" s="92" t="str">
        <f t="shared" si="12"/>
        <v/>
      </c>
      <c r="Z36" s="92" t="str">
        <f t="shared" si="13"/>
        <v/>
      </c>
      <c r="AA36" s="92" t="str">
        <f t="shared" si="14"/>
        <v/>
      </c>
      <c r="AB36" s="92" t="str">
        <f t="shared" si="15"/>
        <v/>
      </c>
      <c r="AC36" s="92" t="str">
        <f t="shared" si="16"/>
        <v/>
      </c>
      <c r="AD36" s="93" t="str">
        <f t="shared" si="17"/>
        <v/>
      </c>
      <c r="AE36" s="92" t="str">
        <f t="shared" si="1"/>
        <v/>
      </c>
      <c r="AF36" s="85">
        <f t="shared" ref="AF36:AF66" si="57">D36/224*((H36-224)+(G36-224))</f>
        <v>0</v>
      </c>
      <c r="AG36" s="99"/>
      <c r="AH36" s="100" t="str">
        <f t="shared" si="42"/>
        <v/>
      </c>
      <c r="AI36" s="100" t="str">
        <f t="shared" si="43"/>
        <v/>
      </c>
      <c r="AJ36" s="100" t="str">
        <f t="shared" si="44"/>
        <v/>
      </c>
      <c r="AK36" s="100" t="str">
        <f t="shared" si="45"/>
        <v/>
      </c>
      <c r="AL36" s="100" t="str">
        <f t="shared" si="46"/>
        <v/>
      </c>
      <c r="AM36" s="100" t="str">
        <f t="shared" si="47"/>
        <v/>
      </c>
      <c r="AN36" s="100" t="str">
        <f t="shared" si="48"/>
        <v/>
      </c>
      <c r="AO36" s="100" t="str">
        <f t="shared" si="49"/>
        <v/>
      </c>
      <c r="AP36" s="100" t="str">
        <f t="shared" si="50"/>
        <v/>
      </c>
      <c r="AQ36" s="100" t="str">
        <f t="shared" si="51"/>
        <v/>
      </c>
      <c r="AR36" s="100" t="str">
        <f t="shared" si="52"/>
        <v/>
      </c>
      <c r="AS36" s="100" t="str">
        <f t="shared" si="53"/>
        <v/>
      </c>
      <c r="AU36" s="105"/>
      <c r="AV36" s="106" t="str">
        <f t="shared" ref="AV36:AV45" si="58">IF(AH36="","",VLOOKUP(AH36,$AQ$71:$AR$80,2))</f>
        <v/>
      </c>
      <c r="AW36" s="106" t="str">
        <f t="shared" si="54"/>
        <v/>
      </c>
      <c r="AX36" s="106" t="str">
        <f t="shared" si="56"/>
        <v/>
      </c>
      <c r="AY36" s="106" t="str">
        <f t="shared" si="33"/>
        <v/>
      </c>
      <c r="AZ36" s="106" t="str">
        <f t="shared" si="34"/>
        <v/>
      </c>
      <c r="BA36" s="106" t="str">
        <f t="shared" si="35"/>
        <v/>
      </c>
      <c r="BB36" s="106" t="str">
        <f t="shared" si="36"/>
        <v/>
      </c>
      <c r="BC36" s="106" t="str">
        <f t="shared" si="37"/>
        <v/>
      </c>
      <c r="BD36" s="106" t="str">
        <f t="shared" si="38"/>
        <v/>
      </c>
      <c r="BE36" s="106" t="str">
        <f t="shared" si="39"/>
        <v/>
      </c>
      <c r="BF36" s="106" t="str">
        <f t="shared" si="41"/>
        <v/>
      </c>
      <c r="BG36" s="106" t="str">
        <f t="shared" si="40"/>
        <v/>
      </c>
    </row>
    <row r="37" spans="1:59" ht="20.5" customHeight="1" x14ac:dyDescent="0.2">
      <c r="A37" s="57">
        <v>34</v>
      </c>
      <c r="B37" s="283"/>
      <c r="C37" s="284"/>
      <c r="D37" s="293"/>
      <c r="E37" s="294"/>
      <c r="F37" s="294"/>
      <c r="G37" s="294"/>
      <c r="H37" s="294"/>
      <c r="I37" s="295"/>
      <c r="J37" s="296"/>
      <c r="K37" s="292"/>
      <c r="L37" s="295"/>
      <c r="M37" s="294"/>
      <c r="N37" s="295"/>
      <c r="O37" s="295"/>
      <c r="Q37" s="91"/>
      <c r="R37" s="92" t="str">
        <f t="shared" si="5"/>
        <v/>
      </c>
      <c r="S37" s="92" t="str">
        <f t="shared" si="6"/>
        <v/>
      </c>
      <c r="T37" s="92" t="str">
        <f t="shared" si="7"/>
        <v/>
      </c>
      <c r="U37" s="92" t="str">
        <f t="shared" si="8"/>
        <v/>
      </c>
      <c r="V37" s="92" t="str">
        <f t="shared" si="9"/>
        <v/>
      </c>
      <c r="W37" s="92" t="str">
        <f t="shared" si="10"/>
        <v/>
      </c>
      <c r="X37" s="92" t="str">
        <f t="shared" si="11"/>
        <v/>
      </c>
      <c r="Y37" s="92" t="str">
        <f t="shared" si="12"/>
        <v/>
      </c>
      <c r="Z37" s="92" t="str">
        <f t="shared" si="13"/>
        <v/>
      </c>
      <c r="AA37" s="92" t="str">
        <f t="shared" si="14"/>
        <v/>
      </c>
      <c r="AB37" s="92" t="str">
        <f t="shared" si="15"/>
        <v/>
      </c>
      <c r="AC37" s="92" t="str">
        <f t="shared" si="16"/>
        <v/>
      </c>
      <c r="AD37" s="93" t="str">
        <f t="shared" si="17"/>
        <v/>
      </c>
      <c r="AE37" s="92" t="str">
        <f t="shared" si="1"/>
        <v/>
      </c>
      <c r="AF37" s="85">
        <f t="shared" si="57"/>
        <v>0</v>
      </c>
      <c r="AG37" s="99"/>
      <c r="AH37" s="100" t="str">
        <f t="shared" si="42"/>
        <v/>
      </c>
      <c r="AI37" s="100" t="str">
        <f t="shared" si="43"/>
        <v/>
      </c>
      <c r="AJ37" s="100" t="str">
        <f t="shared" si="44"/>
        <v/>
      </c>
      <c r="AK37" s="100" t="str">
        <f t="shared" si="45"/>
        <v/>
      </c>
      <c r="AL37" s="100" t="str">
        <f t="shared" si="46"/>
        <v/>
      </c>
      <c r="AM37" s="100" t="str">
        <f t="shared" si="47"/>
        <v/>
      </c>
      <c r="AN37" s="100" t="str">
        <f t="shared" si="48"/>
        <v/>
      </c>
      <c r="AO37" s="100" t="str">
        <f t="shared" si="49"/>
        <v/>
      </c>
      <c r="AP37" s="100" t="str">
        <f t="shared" si="50"/>
        <v/>
      </c>
      <c r="AQ37" s="100" t="str">
        <f t="shared" si="51"/>
        <v/>
      </c>
      <c r="AR37" s="100" t="str">
        <f t="shared" si="52"/>
        <v/>
      </c>
      <c r="AS37" s="100" t="str">
        <f t="shared" si="53"/>
        <v/>
      </c>
      <c r="AU37" s="105"/>
      <c r="AV37" s="106" t="str">
        <f t="shared" si="58"/>
        <v/>
      </c>
      <c r="AW37" s="106" t="str">
        <f t="shared" si="54"/>
        <v/>
      </c>
      <c r="AX37" s="106" t="str">
        <f t="shared" si="56"/>
        <v/>
      </c>
      <c r="AY37" s="106" t="str">
        <f t="shared" ref="AY37:AY45" si="59">IF(AJ37="","",VLOOKUP(AJ37,$AQ$71:$AR$80,2))</f>
        <v/>
      </c>
      <c r="AZ37" s="106" t="str">
        <f t="shared" ref="AZ37:AZ45" si="60">IF(AK37="","",VLOOKUP(AK37,$AQ$71:$AR$80,2))</f>
        <v/>
      </c>
      <c r="BA37" s="106" t="str">
        <f t="shared" ref="BA37:BA45" si="61">IF(AL37="","",VLOOKUP(AL37,$AQ$71:$AR$80,2))</f>
        <v/>
      </c>
      <c r="BB37" s="106" t="str">
        <f t="shared" ref="BB37:BB45" si="62">IF(AM37="","",VLOOKUP(AM37,$AQ$71:$AR$80,2))</f>
        <v/>
      </c>
      <c r="BC37" s="106" t="str">
        <f t="shared" ref="BC37:BC45" si="63">IF(AN37="","",VLOOKUP(AN37,$AQ$71:$AR$80,2))</f>
        <v/>
      </c>
      <c r="BD37" s="106" t="str">
        <f t="shared" ref="BD37:BD45" si="64">IF(AP37="","",VLOOKUP(AP37,$AQ$71:$AR$80,2))</f>
        <v/>
      </c>
      <c r="BE37" s="106" t="str">
        <f t="shared" si="39"/>
        <v/>
      </c>
      <c r="BF37" s="106" t="str">
        <f t="shared" si="41"/>
        <v/>
      </c>
      <c r="BG37" s="106" t="str">
        <f t="shared" si="40"/>
        <v/>
      </c>
    </row>
    <row r="38" spans="1:59" ht="20.5" customHeight="1" x14ac:dyDescent="0.2">
      <c r="A38" s="57">
        <v>35</v>
      </c>
      <c r="B38" s="283"/>
      <c r="C38" s="284"/>
      <c r="D38" s="293"/>
      <c r="E38" s="294"/>
      <c r="F38" s="294"/>
      <c r="G38" s="294"/>
      <c r="H38" s="294"/>
      <c r="I38" s="295"/>
      <c r="J38" s="296"/>
      <c r="K38" s="292"/>
      <c r="L38" s="295"/>
      <c r="M38" s="294"/>
      <c r="N38" s="295"/>
      <c r="O38" s="295"/>
      <c r="Q38" s="91"/>
      <c r="R38" s="92" t="str">
        <f t="shared" si="5"/>
        <v/>
      </c>
      <c r="S38" s="92" t="str">
        <f t="shared" si="6"/>
        <v/>
      </c>
      <c r="T38" s="92" t="str">
        <f t="shared" si="7"/>
        <v/>
      </c>
      <c r="U38" s="92" t="str">
        <f t="shared" si="8"/>
        <v/>
      </c>
      <c r="V38" s="92" t="str">
        <f t="shared" si="9"/>
        <v/>
      </c>
      <c r="W38" s="92" t="str">
        <f t="shared" si="10"/>
        <v/>
      </c>
      <c r="X38" s="92" t="str">
        <f t="shared" si="11"/>
        <v/>
      </c>
      <c r="Y38" s="92" t="str">
        <f t="shared" si="12"/>
        <v/>
      </c>
      <c r="Z38" s="92" t="str">
        <f t="shared" si="13"/>
        <v/>
      </c>
      <c r="AA38" s="92" t="str">
        <f t="shared" si="14"/>
        <v/>
      </c>
      <c r="AB38" s="92" t="str">
        <f t="shared" si="15"/>
        <v/>
      </c>
      <c r="AC38" s="92" t="str">
        <f t="shared" si="16"/>
        <v/>
      </c>
      <c r="AD38" s="93" t="str">
        <f t="shared" si="17"/>
        <v/>
      </c>
      <c r="AE38" s="92" t="str">
        <f t="shared" si="1"/>
        <v/>
      </c>
      <c r="AF38" s="85">
        <f t="shared" si="57"/>
        <v>0</v>
      </c>
      <c r="AG38" s="99"/>
      <c r="AH38" s="100" t="str">
        <f t="shared" si="42"/>
        <v/>
      </c>
      <c r="AI38" s="100" t="str">
        <f t="shared" si="43"/>
        <v/>
      </c>
      <c r="AJ38" s="100" t="str">
        <f t="shared" si="44"/>
        <v/>
      </c>
      <c r="AK38" s="100" t="str">
        <f t="shared" si="45"/>
        <v/>
      </c>
      <c r="AL38" s="100" t="str">
        <f t="shared" si="46"/>
        <v/>
      </c>
      <c r="AM38" s="100" t="str">
        <f t="shared" si="47"/>
        <v/>
      </c>
      <c r="AN38" s="100" t="str">
        <f t="shared" si="48"/>
        <v/>
      </c>
      <c r="AO38" s="100" t="str">
        <f t="shared" si="49"/>
        <v/>
      </c>
      <c r="AP38" s="100" t="str">
        <f t="shared" si="50"/>
        <v/>
      </c>
      <c r="AQ38" s="100" t="str">
        <f t="shared" si="51"/>
        <v/>
      </c>
      <c r="AR38" s="100" t="str">
        <f t="shared" si="52"/>
        <v/>
      </c>
      <c r="AS38" s="100" t="str">
        <f t="shared" si="53"/>
        <v/>
      </c>
      <c r="AU38" s="105"/>
      <c r="AV38" s="106" t="str">
        <f t="shared" si="58"/>
        <v/>
      </c>
      <c r="AW38" s="106" t="str">
        <f t="shared" si="54"/>
        <v/>
      </c>
      <c r="AX38" s="106" t="str">
        <f t="shared" si="56"/>
        <v/>
      </c>
      <c r="AY38" s="106" t="str">
        <f t="shared" si="59"/>
        <v/>
      </c>
      <c r="AZ38" s="106" t="str">
        <f t="shared" si="60"/>
        <v/>
      </c>
      <c r="BA38" s="106" t="str">
        <f t="shared" si="61"/>
        <v/>
      </c>
      <c r="BB38" s="106" t="str">
        <f t="shared" si="62"/>
        <v/>
      </c>
      <c r="BC38" s="106" t="str">
        <f t="shared" si="63"/>
        <v/>
      </c>
      <c r="BD38" s="106" t="str">
        <f t="shared" si="64"/>
        <v/>
      </c>
      <c r="BE38" s="106" t="str">
        <f t="shared" si="39"/>
        <v/>
      </c>
      <c r="BF38" s="106" t="str">
        <f t="shared" si="41"/>
        <v/>
      </c>
      <c r="BG38" s="106" t="str">
        <f t="shared" si="40"/>
        <v/>
      </c>
    </row>
    <row r="39" spans="1:59" ht="20.5" customHeight="1" x14ac:dyDescent="0.2">
      <c r="A39" s="57">
        <v>36</v>
      </c>
      <c r="B39" s="283"/>
      <c r="C39" s="284"/>
      <c r="D39" s="285"/>
      <c r="E39" s="286"/>
      <c r="F39" s="286"/>
      <c r="G39" s="286"/>
      <c r="H39" s="286"/>
      <c r="I39" s="287"/>
      <c r="J39" s="288"/>
      <c r="K39" s="292"/>
      <c r="L39" s="287"/>
      <c r="M39" s="286"/>
      <c r="N39" s="287"/>
      <c r="O39" s="287"/>
      <c r="Q39" s="91"/>
      <c r="R39" s="92" t="str">
        <f t="shared" si="5"/>
        <v/>
      </c>
      <c r="S39" s="92" t="str">
        <f t="shared" si="6"/>
        <v/>
      </c>
      <c r="T39" s="92" t="str">
        <f t="shared" si="7"/>
        <v/>
      </c>
      <c r="U39" s="92" t="str">
        <f t="shared" si="8"/>
        <v/>
      </c>
      <c r="V39" s="92" t="str">
        <f t="shared" si="9"/>
        <v/>
      </c>
      <c r="W39" s="92" t="str">
        <f t="shared" si="10"/>
        <v/>
      </c>
      <c r="X39" s="92" t="str">
        <f t="shared" si="11"/>
        <v/>
      </c>
      <c r="Y39" s="92" t="str">
        <f t="shared" si="12"/>
        <v/>
      </c>
      <c r="Z39" s="92" t="str">
        <f t="shared" si="13"/>
        <v/>
      </c>
      <c r="AA39" s="92" t="str">
        <f t="shared" si="14"/>
        <v/>
      </c>
      <c r="AB39" s="92" t="str">
        <f t="shared" si="15"/>
        <v/>
      </c>
      <c r="AC39" s="92" t="str">
        <f t="shared" si="16"/>
        <v/>
      </c>
      <c r="AD39" s="93" t="str">
        <f t="shared" si="17"/>
        <v/>
      </c>
      <c r="AE39" s="92" t="str">
        <f t="shared" si="1"/>
        <v/>
      </c>
      <c r="AF39" s="85">
        <f t="shared" si="57"/>
        <v>0</v>
      </c>
      <c r="AG39" s="99"/>
      <c r="AH39" s="100" t="str">
        <f t="shared" si="42"/>
        <v/>
      </c>
      <c r="AI39" s="100" t="str">
        <f t="shared" si="43"/>
        <v/>
      </c>
      <c r="AJ39" s="100" t="str">
        <f t="shared" si="44"/>
        <v/>
      </c>
      <c r="AK39" s="100" t="str">
        <f t="shared" si="45"/>
        <v/>
      </c>
      <c r="AL39" s="100" t="str">
        <f t="shared" si="46"/>
        <v/>
      </c>
      <c r="AM39" s="100" t="str">
        <f t="shared" si="47"/>
        <v/>
      </c>
      <c r="AN39" s="100" t="str">
        <f t="shared" si="48"/>
        <v/>
      </c>
      <c r="AO39" s="100" t="str">
        <f t="shared" si="49"/>
        <v/>
      </c>
      <c r="AP39" s="100" t="str">
        <f t="shared" si="50"/>
        <v/>
      </c>
      <c r="AQ39" s="100" t="str">
        <f t="shared" si="51"/>
        <v/>
      </c>
      <c r="AR39" s="100" t="str">
        <f t="shared" si="52"/>
        <v/>
      </c>
      <c r="AS39" s="100" t="str">
        <f t="shared" si="53"/>
        <v/>
      </c>
      <c r="AU39" s="105"/>
      <c r="AV39" s="106" t="str">
        <f t="shared" si="58"/>
        <v/>
      </c>
      <c r="AW39" s="106" t="str">
        <f t="shared" si="54"/>
        <v/>
      </c>
      <c r="AX39" s="106" t="str">
        <f t="shared" si="56"/>
        <v/>
      </c>
      <c r="AY39" s="106" t="str">
        <f t="shared" si="59"/>
        <v/>
      </c>
      <c r="AZ39" s="106" t="str">
        <f t="shared" si="60"/>
        <v/>
      </c>
      <c r="BA39" s="106" t="str">
        <f t="shared" si="61"/>
        <v/>
      </c>
      <c r="BB39" s="106" t="str">
        <f t="shared" si="62"/>
        <v/>
      </c>
      <c r="BC39" s="106" t="str">
        <f t="shared" si="63"/>
        <v/>
      </c>
      <c r="BD39" s="106" t="str">
        <f t="shared" si="64"/>
        <v/>
      </c>
      <c r="BE39" s="106" t="str">
        <f t="shared" si="39"/>
        <v/>
      </c>
      <c r="BF39" s="106" t="str">
        <f t="shared" si="41"/>
        <v/>
      </c>
      <c r="BG39" s="106" t="str">
        <f t="shared" si="40"/>
        <v/>
      </c>
    </row>
    <row r="40" spans="1:59" ht="20.5" customHeight="1" x14ac:dyDescent="0.2">
      <c r="A40" s="57">
        <v>37</v>
      </c>
      <c r="B40" s="283"/>
      <c r="C40" s="284"/>
      <c r="D40" s="285"/>
      <c r="E40" s="286"/>
      <c r="F40" s="286"/>
      <c r="G40" s="286"/>
      <c r="H40" s="286"/>
      <c r="I40" s="287"/>
      <c r="J40" s="288"/>
      <c r="K40" s="292"/>
      <c r="L40" s="287"/>
      <c r="M40" s="286"/>
      <c r="N40" s="287"/>
      <c r="O40" s="287"/>
      <c r="Q40" s="91"/>
      <c r="R40" s="92" t="str">
        <f t="shared" si="5"/>
        <v/>
      </c>
      <c r="S40" s="92" t="str">
        <f t="shared" si="6"/>
        <v/>
      </c>
      <c r="T40" s="92" t="str">
        <f t="shared" si="7"/>
        <v/>
      </c>
      <c r="U40" s="92" t="str">
        <f t="shared" si="8"/>
        <v/>
      </c>
      <c r="V40" s="92" t="str">
        <f t="shared" si="9"/>
        <v/>
      </c>
      <c r="W40" s="92" t="str">
        <f t="shared" si="10"/>
        <v/>
      </c>
      <c r="X40" s="92" t="str">
        <f t="shared" si="11"/>
        <v/>
      </c>
      <c r="Y40" s="92" t="str">
        <f t="shared" si="12"/>
        <v/>
      </c>
      <c r="Z40" s="92" t="str">
        <f t="shared" si="13"/>
        <v/>
      </c>
      <c r="AA40" s="92" t="str">
        <f t="shared" si="14"/>
        <v/>
      </c>
      <c r="AB40" s="92" t="str">
        <f t="shared" si="15"/>
        <v/>
      </c>
      <c r="AC40" s="92" t="str">
        <f t="shared" si="16"/>
        <v/>
      </c>
      <c r="AD40" s="93" t="str">
        <f t="shared" si="17"/>
        <v/>
      </c>
      <c r="AE40" s="92" t="str">
        <f t="shared" si="1"/>
        <v/>
      </c>
      <c r="AF40" s="85">
        <f t="shared" si="57"/>
        <v>0</v>
      </c>
      <c r="AG40" s="99"/>
      <c r="AH40" s="100" t="str">
        <f t="shared" si="42"/>
        <v/>
      </c>
      <c r="AI40" s="100" t="str">
        <f t="shared" si="43"/>
        <v/>
      </c>
      <c r="AJ40" s="100" t="str">
        <f t="shared" si="44"/>
        <v/>
      </c>
      <c r="AK40" s="100" t="str">
        <f t="shared" si="45"/>
        <v/>
      </c>
      <c r="AL40" s="100" t="str">
        <f t="shared" si="46"/>
        <v/>
      </c>
      <c r="AM40" s="100" t="str">
        <f t="shared" si="47"/>
        <v/>
      </c>
      <c r="AN40" s="100" t="str">
        <f t="shared" si="48"/>
        <v/>
      </c>
      <c r="AO40" s="100" t="str">
        <f t="shared" si="49"/>
        <v/>
      </c>
      <c r="AP40" s="100" t="str">
        <f t="shared" si="50"/>
        <v/>
      </c>
      <c r="AQ40" s="100" t="str">
        <f t="shared" si="51"/>
        <v/>
      </c>
      <c r="AR40" s="100" t="str">
        <f t="shared" si="52"/>
        <v/>
      </c>
      <c r="AS40" s="100" t="str">
        <f t="shared" si="53"/>
        <v/>
      </c>
      <c r="AU40" s="105"/>
      <c r="AV40" s="106" t="str">
        <f t="shared" si="58"/>
        <v/>
      </c>
      <c r="AW40" s="106" t="str">
        <f t="shared" si="54"/>
        <v/>
      </c>
      <c r="AX40" s="106" t="str">
        <f t="shared" si="56"/>
        <v/>
      </c>
      <c r="AY40" s="106" t="str">
        <f t="shared" si="59"/>
        <v/>
      </c>
      <c r="AZ40" s="106" t="str">
        <f t="shared" si="60"/>
        <v/>
      </c>
      <c r="BA40" s="106" t="str">
        <f t="shared" si="61"/>
        <v/>
      </c>
      <c r="BB40" s="106" t="str">
        <f t="shared" si="62"/>
        <v/>
      </c>
      <c r="BC40" s="106" t="str">
        <f t="shared" si="63"/>
        <v/>
      </c>
      <c r="BD40" s="106" t="str">
        <f t="shared" si="64"/>
        <v/>
      </c>
      <c r="BE40" s="106" t="str">
        <f t="shared" si="39"/>
        <v/>
      </c>
      <c r="BF40" s="106" t="str">
        <f t="shared" si="41"/>
        <v/>
      </c>
      <c r="BG40" s="106" t="str">
        <f t="shared" si="40"/>
        <v/>
      </c>
    </row>
    <row r="41" spans="1:59" ht="20.5" customHeight="1" x14ac:dyDescent="0.2">
      <c r="A41" s="57">
        <v>38</v>
      </c>
      <c r="B41" s="283"/>
      <c r="C41" s="284"/>
      <c r="D41" s="293"/>
      <c r="E41" s="294"/>
      <c r="F41" s="294"/>
      <c r="G41" s="294"/>
      <c r="H41" s="294"/>
      <c r="I41" s="295"/>
      <c r="J41" s="296"/>
      <c r="K41" s="292"/>
      <c r="L41" s="295"/>
      <c r="M41" s="294"/>
      <c r="N41" s="295"/>
      <c r="O41" s="295"/>
      <c r="Q41" s="91"/>
      <c r="R41" s="92" t="str">
        <f t="shared" si="5"/>
        <v/>
      </c>
      <c r="S41" s="92" t="str">
        <f t="shared" si="6"/>
        <v/>
      </c>
      <c r="T41" s="92" t="str">
        <f t="shared" si="7"/>
        <v/>
      </c>
      <c r="U41" s="92" t="str">
        <f t="shared" si="8"/>
        <v/>
      </c>
      <c r="V41" s="92" t="str">
        <f t="shared" si="9"/>
        <v/>
      </c>
      <c r="W41" s="92" t="str">
        <f t="shared" si="10"/>
        <v/>
      </c>
      <c r="X41" s="92" t="str">
        <f t="shared" si="11"/>
        <v/>
      </c>
      <c r="Y41" s="92" t="str">
        <f t="shared" si="12"/>
        <v/>
      </c>
      <c r="Z41" s="92" t="str">
        <f t="shared" si="13"/>
        <v/>
      </c>
      <c r="AA41" s="92" t="str">
        <f t="shared" si="14"/>
        <v/>
      </c>
      <c r="AB41" s="92" t="str">
        <f t="shared" si="15"/>
        <v/>
      </c>
      <c r="AC41" s="92" t="str">
        <f t="shared" si="16"/>
        <v/>
      </c>
      <c r="AD41" s="93" t="str">
        <f t="shared" si="17"/>
        <v/>
      </c>
      <c r="AE41" s="92" t="str">
        <f t="shared" si="1"/>
        <v/>
      </c>
      <c r="AF41" s="85">
        <f t="shared" si="57"/>
        <v>0</v>
      </c>
      <c r="AG41" s="99"/>
      <c r="AH41" s="100" t="str">
        <f t="shared" si="42"/>
        <v/>
      </c>
      <c r="AI41" s="100" t="str">
        <f t="shared" si="43"/>
        <v/>
      </c>
      <c r="AJ41" s="100" t="str">
        <f t="shared" si="44"/>
        <v/>
      </c>
      <c r="AK41" s="100" t="str">
        <f t="shared" si="45"/>
        <v/>
      </c>
      <c r="AL41" s="100" t="str">
        <f t="shared" si="46"/>
        <v/>
      </c>
      <c r="AM41" s="100" t="str">
        <f t="shared" si="47"/>
        <v/>
      </c>
      <c r="AN41" s="100" t="str">
        <f t="shared" si="48"/>
        <v/>
      </c>
      <c r="AO41" s="100" t="str">
        <f t="shared" si="49"/>
        <v/>
      </c>
      <c r="AP41" s="100" t="str">
        <f t="shared" si="50"/>
        <v/>
      </c>
      <c r="AQ41" s="100" t="str">
        <f t="shared" si="51"/>
        <v/>
      </c>
      <c r="AR41" s="100" t="str">
        <f t="shared" si="52"/>
        <v/>
      </c>
      <c r="AS41" s="100" t="str">
        <f t="shared" si="53"/>
        <v/>
      </c>
      <c r="AU41" s="105"/>
      <c r="AV41" s="106" t="str">
        <f t="shared" si="58"/>
        <v/>
      </c>
      <c r="AW41" s="106" t="str">
        <f t="shared" si="54"/>
        <v/>
      </c>
      <c r="AX41" s="106" t="str">
        <f t="shared" si="56"/>
        <v/>
      </c>
      <c r="AY41" s="106" t="str">
        <f t="shared" si="59"/>
        <v/>
      </c>
      <c r="AZ41" s="106" t="str">
        <f t="shared" si="60"/>
        <v/>
      </c>
      <c r="BA41" s="106" t="str">
        <f t="shared" si="61"/>
        <v/>
      </c>
      <c r="BB41" s="106" t="str">
        <f t="shared" si="62"/>
        <v/>
      </c>
      <c r="BC41" s="106" t="str">
        <f t="shared" si="63"/>
        <v/>
      </c>
      <c r="BD41" s="106" t="str">
        <f t="shared" si="64"/>
        <v/>
      </c>
      <c r="BE41" s="106" t="str">
        <f t="shared" si="39"/>
        <v/>
      </c>
      <c r="BF41" s="106" t="str">
        <f t="shared" si="41"/>
        <v/>
      </c>
      <c r="BG41" s="106" t="str">
        <f t="shared" si="40"/>
        <v/>
      </c>
    </row>
    <row r="42" spans="1:59" ht="20.5" customHeight="1" x14ac:dyDescent="0.2">
      <c r="A42" s="57">
        <v>39</v>
      </c>
      <c r="B42" s="283"/>
      <c r="C42" s="284"/>
      <c r="D42" s="293"/>
      <c r="E42" s="294"/>
      <c r="F42" s="294"/>
      <c r="G42" s="294"/>
      <c r="H42" s="294"/>
      <c r="I42" s="295"/>
      <c r="J42" s="296"/>
      <c r="K42" s="292"/>
      <c r="L42" s="295"/>
      <c r="M42" s="294"/>
      <c r="N42" s="295"/>
      <c r="O42" s="295"/>
      <c r="Q42" s="91"/>
      <c r="R42" s="92" t="str">
        <f t="shared" si="5"/>
        <v/>
      </c>
      <c r="S42" s="92" t="str">
        <f t="shared" si="6"/>
        <v/>
      </c>
      <c r="T42" s="92" t="str">
        <f t="shared" si="7"/>
        <v/>
      </c>
      <c r="U42" s="92" t="str">
        <f t="shared" si="8"/>
        <v/>
      </c>
      <c r="V42" s="92" t="str">
        <f t="shared" si="9"/>
        <v/>
      </c>
      <c r="W42" s="92" t="str">
        <f t="shared" si="10"/>
        <v/>
      </c>
      <c r="X42" s="92" t="str">
        <f t="shared" si="11"/>
        <v/>
      </c>
      <c r="Y42" s="92" t="str">
        <f t="shared" si="12"/>
        <v/>
      </c>
      <c r="Z42" s="92" t="str">
        <f t="shared" si="13"/>
        <v/>
      </c>
      <c r="AA42" s="92" t="str">
        <f t="shared" si="14"/>
        <v/>
      </c>
      <c r="AB42" s="92" t="str">
        <f t="shared" si="15"/>
        <v/>
      </c>
      <c r="AC42" s="92" t="str">
        <f t="shared" si="16"/>
        <v/>
      </c>
      <c r="AD42" s="93" t="str">
        <f t="shared" si="17"/>
        <v/>
      </c>
      <c r="AE42" s="92" t="str">
        <f t="shared" si="1"/>
        <v/>
      </c>
      <c r="AF42" s="85">
        <f t="shared" si="57"/>
        <v>0</v>
      </c>
      <c r="AG42" s="99"/>
      <c r="AH42" s="100" t="str">
        <f t="shared" si="42"/>
        <v/>
      </c>
      <c r="AI42" s="100" t="str">
        <f t="shared" si="43"/>
        <v/>
      </c>
      <c r="AJ42" s="100" t="str">
        <f t="shared" si="44"/>
        <v/>
      </c>
      <c r="AK42" s="100" t="str">
        <f t="shared" si="45"/>
        <v/>
      </c>
      <c r="AL42" s="100" t="str">
        <f t="shared" si="46"/>
        <v/>
      </c>
      <c r="AM42" s="100" t="str">
        <f t="shared" si="47"/>
        <v/>
      </c>
      <c r="AN42" s="100" t="str">
        <f t="shared" si="48"/>
        <v/>
      </c>
      <c r="AO42" s="100" t="str">
        <f t="shared" si="49"/>
        <v/>
      </c>
      <c r="AP42" s="100" t="str">
        <f t="shared" si="50"/>
        <v/>
      </c>
      <c r="AQ42" s="100" t="str">
        <f t="shared" si="51"/>
        <v/>
      </c>
      <c r="AR42" s="100" t="str">
        <f t="shared" si="52"/>
        <v/>
      </c>
      <c r="AS42" s="100" t="str">
        <f t="shared" si="53"/>
        <v/>
      </c>
      <c r="AU42" s="105"/>
      <c r="AV42" s="106" t="str">
        <f t="shared" si="58"/>
        <v/>
      </c>
      <c r="AW42" s="106" t="str">
        <f t="shared" si="54"/>
        <v/>
      </c>
      <c r="AX42" s="106" t="str">
        <f t="shared" si="56"/>
        <v/>
      </c>
      <c r="AY42" s="106" t="str">
        <f t="shared" si="59"/>
        <v/>
      </c>
      <c r="AZ42" s="106" t="str">
        <f t="shared" si="60"/>
        <v/>
      </c>
      <c r="BA42" s="106" t="str">
        <f t="shared" si="61"/>
        <v/>
      </c>
      <c r="BB42" s="106" t="str">
        <f t="shared" si="62"/>
        <v/>
      </c>
      <c r="BC42" s="106" t="str">
        <f t="shared" si="63"/>
        <v/>
      </c>
      <c r="BD42" s="106" t="str">
        <f t="shared" si="64"/>
        <v/>
      </c>
      <c r="BE42" s="106" t="str">
        <f t="shared" si="39"/>
        <v/>
      </c>
      <c r="BF42" s="106" t="str">
        <f t="shared" si="41"/>
        <v/>
      </c>
      <c r="BG42" s="106" t="str">
        <f t="shared" si="40"/>
        <v/>
      </c>
    </row>
    <row r="43" spans="1:59" ht="20.5" customHeight="1" x14ac:dyDescent="0.2">
      <c r="A43" s="57">
        <v>40</v>
      </c>
      <c r="B43" s="283"/>
      <c r="C43" s="284"/>
      <c r="D43" s="293"/>
      <c r="E43" s="294"/>
      <c r="F43" s="294"/>
      <c r="G43" s="294"/>
      <c r="H43" s="294"/>
      <c r="I43" s="295"/>
      <c r="J43" s="296"/>
      <c r="K43" s="292"/>
      <c r="L43" s="295"/>
      <c r="M43" s="294"/>
      <c r="N43" s="295"/>
      <c r="O43" s="295"/>
      <c r="Q43" s="91"/>
      <c r="R43" s="92" t="str">
        <f t="shared" si="5"/>
        <v/>
      </c>
      <c r="S43" s="92" t="str">
        <f t="shared" si="6"/>
        <v/>
      </c>
      <c r="T43" s="92" t="str">
        <f t="shared" si="7"/>
        <v/>
      </c>
      <c r="U43" s="92" t="str">
        <f t="shared" si="8"/>
        <v/>
      </c>
      <c r="V43" s="92" t="str">
        <f t="shared" si="9"/>
        <v/>
      </c>
      <c r="W43" s="92" t="str">
        <f t="shared" si="10"/>
        <v/>
      </c>
      <c r="X43" s="92" t="str">
        <f t="shared" si="11"/>
        <v/>
      </c>
      <c r="Y43" s="92" t="str">
        <f t="shared" si="12"/>
        <v/>
      </c>
      <c r="Z43" s="92" t="str">
        <f t="shared" si="13"/>
        <v/>
      </c>
      <c r="AA43" s="92" t="str">
        <f t="shared" si="14"/>
        <v/>
      </c>
      <c r="AB43" s="92" t="str">
        <f t="shared" si="15"/>
        <v/>
      </c>
      <c r="AC43" s="92" t="str">
        <f t="shared" si="16"/>
        <v/>
      </c>
      <c r="AD43" s="93" t="str">
        <f t="shared" si="17"/>
        <v/>
      </c>
      <c r="AE43" s="92" t="str">
        <f t="shared" si="1"/>
        <v/>
      </c>
      <c r="AF43" s="85">
        <f t="shared" si="57"/>
        <v>0</v>
      </c>
      <c r="AG43" s="99"/>
      <c r="AH43" s="100" t="str">
        <f t="shared" si="42"/>
        <v/>
      </c>
      <c r="AI43" s="100" t="str">
        <f t="shared" si="43"/>
        <v/>
      </c>
      <c r="AJ43" s="100" t="str">
        <f t="shared" si="44"/>
        <v/>
      </c>
      <c r="AK43" s="100" t="str">
        <f t="shared" si="45"/>
        <v/>
      </c>
      <c r="AL43" s="100" t="str">
        <f t="shared" si="46"/>
        <v/>
      </c>
      <c r="AM43" s="100" t="str">
        <f t="shared" si="47"/>
        <v/>
      </c>
      <c r="AN43" s="100" t="str">
        <f t="shared" si="48"/>
        <v/>
      </c>
      <c r="AO43" s="100" t="str">
        <f t="shared" si="49"/>
        <v/>
      </c>
      <c r="AP43" s="100" t="str">
        <f t="shared" si="50"/>
        <v/>
      </c>
      <c r="AQ43" s="100" t="str">
        <f t="shared" si="51"/>
        <v/>
      </c>
      <c r="AR43" s="100" t="str">
        <f t="shared" si="52"/>
        <v/>
      </c>
      <c r="AS43" s="100" t="str">
        <f t="shared" si="53"/>
        <v/>
      </c>
      <c r="AU43" s="105"/>
      <c r="AV43" s="106" t="str">
        <f t="shared" si="58"/>
        <v/>
      </c>
      <c r="AW43" s="106" t="str">
        <f t="shared" si="54"/>
        <v/>
      </c>
      <c r="AX43" s="106" t="str">
        <f t="shared" si="56"/>
        <v/>
      </c>
      <c r="AY43" s="106" t="str">
        <f t="shared" si="59"/>
        <v/>
      </c>
      <c r="AZ43" s="106" t="str">
        <f t="shared" si="60"/>
        <v/>
      </c>
      <c r="BA43" s="106" t="str">
        <f t="shared" si="61"/>
        <v/>
      </c>
      <c r="BB43" s="106" t="str">
        <f t="shared" si="62"/>
        <v/>
      </c>
      <c r="BC43" s="106" t="str">
        <f t="shared" si="63"/>
        <v/>
      </c>
      <c r="BD43" s="106" t="str">
        <f t="shared" si="64"/>
        <v/>
      </c>
      <c r="BE43" s="106" t="str">
        <f t="shared" si="39"/>
        <v/>
      </c>
      <c r="BF43" s="106" t="str">
        <f t="shared" si="41"/>
        <v/>
      </c>
      <c r="BG43" s="106" t="str">
        <f t="shared" si="40"/>
        <v/>
      </c>
    </row>
    <row r="44" spans="1:59" ht="20.5" customHeight="1" x14ac:dyDescent="0.2">
      <c r="A44" s="57">
        <v>41</v>
      </c>
      <c r="B44" s="291"/>
      <c r="C44" s="284"/>
      <c r="D44" s="293"/>
      <c r="E44" s="294"/>
      <c r="F44" s="294"/>
      <c r="G44" s="294"/>
      <c r="H44" s="294"/>
      <c r="I44" s="295"/>
      <c r="J44" s="296"/>
      <c r="K44" s="292"/>
      <c r="L44" s="295"/>
      <c r="M44" s="294"/>
      <c r="N44" s="295"/>
      <c r="O44" s="295"/>
      <c r="Q44" s="91"/>
      <c r="R44" s="92" t="str">
        <f t="shared" si="5"/>
        <v/>
      </c>
      <c r="S44" s="92" t="str">
        <f t="shared" si="6"/>
        <v/>
      </c>
      <c r="T44" s="92" t="str">
        <f t="shared" si="7"/>
        <v/>
      </c>
      <c r="U44" s="92" t="str">
        <f t="shared" si="8"/>
        <v/>
      </c>
      <c r="V44" s="92" t="str">
        <f t="shared" si="9"/>
        <v/>
      </c>
      <c r="W44" s="92" t="str">
        <f t="shared" si="10"/>
        <v/>
      </c>
      <c r="X44" s="92" t="str">
        <f t="shared" si="11"/>
        <v/>
      </c>
      <c r="Y44" s="92" t="str">
        <f t="shared" si="12"/>
        <v/>
      </c>
      <c r="Z44" s="92" t="str">
        <f t="shared" si="13"/>
        <v/>
      </c>
      <c r="AA44" s="92" t="str">
        <f t="shared" si="14"/>
        <v/>
      </c>
      <c r="AB44" s="92" t="str">
        <f t="shared" si="15"/>
        <v/>
      </c>
      <c r="AC44" s="92" t="str">
        <f t="shared" si="16"/>
        <v/>
      </c>
      <c r="AD44" s="93" t="str">
        <f t="shared" si="17"/>
        <v/>
      </c>
      <c r="AE44" s="92" t="str">
        <f t="shared" si="1"/>
        <v/>
      </c>
      <c r="AF44" s="85">
        <f t="shared" si="57"/>
        <v>0</v>
      </c>
      <c r="AG44" s="99"/>
      <c r="AH44" s="100" t="str">
        <f t="shared" si="42"/>
        <v/>
      </c>
      <c r="AI44" s="100" t="str">
        <f t="shared" si="43"/>
        <v/>
      </c>
      <c r="AJ44" s="100" t="str">
        <f t="shared" si="44"/>
        <v/>
      </c>
      <c r="AK44" s="100" t="str">
        <f t="shared" si="45"/>
        <v/>
      </c>
      <c r="AL44" s="100" t="str">
        <f t="shared" si="46"/>
        <v/>
      </c>
      <c r="AM44" s="100" t="str">
        <f t="shared" si="47"/>
        <v/>
      </c>
      <c r="AN44" s="100" t="str">
        <f t="shared" si="48"/>
        <v/>
      </c>
      <c r="AO44" s="100" t="str">
        <f t="shared" si="49"/>
        <v/>
      </c>
      <c r="AP44" s="100" t="str">
        <f t="shared" si="50"/>
        <v/>
      </c>
      <c r="AQ44" s="100" t="str">
        <f t="shared" si="51"/>
        <v/>
      </c>
      <c r="AR44" s="100" t="str">
        <f t="shared" si="52"/>
        <v/>
      </c>
      <c r="AS44" s="100" t="str">
        <f t="shared" si="53"/>
        <v/>
      </c>
      <c r="AU44" s="105"/>
      <c r="AV44" s="106" t="str">
        <f t="shared" si="58"/>
        <v/>
      </c>
      <c r="AW44" s="106" t="str">
        <f t="shared" si="54"/>
        <v/>
      </c>
      <c r="AX44" s="106" t="str">
        <f t="shared" si="56"/>
        <v/>
      </c>
      <c r="AY44" s="106" t="str">
        <f t="shared" si="59"/>
        <v/>
      </c>
      <c r="AZ44" s="106" t="str">
        <f t="shared" si="60"/>
        <v/>
      </c>
      <c r="BA44" s="106" t="str">
        <f t="shared" si="61"/>
        <v/>
      </c>
      <c r="BB44" s="106" t="str">
        <f t="shared" si="62"/>
        <v/>
      </c>
      <c r="BC44" s="106" t="str">
        <f t="shared" si="63"/>
        <v/>
      </c>
      <c r="BD44" s="106" t="str">
        <f t="shared" si="64"/>
        <v/>
      </c>
      <c r="BE44" s="106" t="str">
        <f t="shared" si="39"/>
        <v/>
      </c>
      <c r="BF44" s="106" t="str">
        <f t="shared" si="41"/>
        <v/>
      </c>
      <c r="BG44" s="106" t="str">
        <f t="shared" si="40"/>
        <v/>
      </c>
    </row>
    <row r="45" spans="1:59" ht="20.5" customHeight="1" x14ac:dyDescent="0.2">
      <c r="A45" s="57">
        <v>42</v>
      </c>
      <c r="B45" s="297"/>
      <c r="C45" s="298"/>
      <c r="D45" s="299"/>
      <c r="E45" s="292"/>
      <c r="F45" s="292"/>
      <c r="G45" s="292"/>
      <c r="H45" s="292"/>
      <c r="I45" s="300"/>
      <c r="J45" s="301"/>
      <c r="K45" s="292"/>
      <c r="L45" s="300"/>
      <c r="M45" s="292"/>
      <c r="N45" s="300"/>
      <c r="O45" s="300"/>
      <c r="Q45" s="91"/>
      <c r="R45" s="92" t="str">
        <f t="shared" si="5"/>
        <v/>
      </c>
      <c r="S45" s="92" t="str">
        <f t="shared" si="6"/>
        <v/>
      </c>
      <c r="T45" s="92" t="str">
        <f t="shared" si="7"/>
        <v/>
      </c>
      <c r="U45" s="92" t="str">
        <f t="shared" si="8"/>
        <v/>
      </c>
      <c r="V45" s="92" t="str">
        <f t="shared" si="9"/>
        <v/>
      </c>
      <c r="W45" s="92" t="str">
        <f t="shared" si="10"/>
        <v/>
      </c>
      <c r="X45" s="92" t="str">
        <f t="shared" si="11"/>
        <v/>
      </c>
      <c r="Y45" s="92" t="str">
        <f t="shared" si="12"/>
        <v/>
      </c>
      <c r="Z45" s="92" t="str">
        <f t="shared" si="13"/>
        <v/>
      </c>
      <c r="AA45" s="92" t="str">
        <f t="shared" si="14"/>
        <v/>
      </c>
      <c r="AB45" s="92" t="str">
        <f t="shared" si="15"/>
        <v/>
      </c>
      <c r="AC45" s="92" t="str">
        <f t="shared" si="16"/>
        <v/>
      </c>
      <c r="AD45" s="93" t="str">
        <f t="shared" si="17"/>
        <v/>
      </c>
      <c r="AE45" s="92" t="str">
        <f t="shared" si="1"/>
        <v/>
      </c>
      <c r="AF45" s="85">
        <f t="shared" si="57"/>
        <v>0</v>
      </c>
      <c r="AG45" s="99"/>
      <c r="AH45" s="100" t="str">
        <f t="shared" si="42"/>
        <v/>
      </c>
      <c r="AI45" s="100" t="str">
        <f t="shared" si="43"/>
        <v/>
      </c>
      <c r="AJ45" s="100" t="str">
        <f t="shared" si="44"/>
        <v/>
      </c>
      <c r="AK45" s="100" t="str">
        <f t="shared" si="45"/>
        <v/>
      </c>
      <c r="AL45" s="100" t="str">
        <f t="shared" si="46"/>
        <v/>
      </c>
      <c r="AM45" s="100" t="str">
        <f t="shared" si="47"/>
        <v/>
      </c>
      <c r="AN45" s="100" t="str">
        <f t="shared" si="48"/>
        <v/>
      </c>
      <c r="AO45" s="100" t="str">
        <f t="shared" si="49"/>
        <v/>
      </c>
      <c r="AP45" s="100" t="str">
        <f t="shared" si="50"/>
        <v/>
      </c>
      <c r="AQ45" s="100" t="str">
        <f t="shared" si="51"/>
        <v/>
      </c>
      <c r="AR45" s="100" t="str">
        <f t="shared" si="52"/>
        <v/>
      </c>
      <c r="AS45" s="100" t="str">
        <f t="shared" si="53"/>
        <v/>
      </c>
      <c r="AU45" s="105"/>
      <c r="AV45" s="106" t="str">
        <f t="shared" si="58"/>
        <v/>
      </c>
      <c r="AW45" s="106" t="str">
        <f t="shared" si="54"/>
        <v/>
      </c>
      <c r="AX45" s="106" t="str">
        <f t="shared" si="56"/>
        <v/>
      </c>
      <c r="AY45" s="106" t="str">
        <f t="shared" si="59"/>
        <v/>
      </c>
      <c r="AZ45" s="106" t="str">
        <f t="shared" si="60"/>
        <v/>
      </c>
      <c r="BA45" s="106" t="str">
        <f t="shared" si="61"/>
        <v/>
      </c>
      <c r="BB45" s="106" t="str">
        <f t="shared" si="62"/>
        <v/>
      </c>
      <c r="BC45" s="106" t="str">
        <f t="shared" si="63"/>
        <v/>
      </c>
      <c r="BD45" s="106" t="str">
        <f t="shared" si="64"/>
        <v/>
      </c>
      <c r="BE45" s="106" t="str">
        <f t="shared" si="39"/>
        <v/>
      </c>
      <c r="BF45" s="106" t="str">
        <f t="shared" si="41"/>
        <v/>
      </c>
      <c r="BG45" s="106" t="str">
        <f t="shared" si="40"/>
        <v/>
      </c>
    </row>
    <row r="46" spans="1:59" ht="20.5" customHeight="1" x14ac:dyDescent="0.2">
      <c r="A46" s="57">
        <v>43</v>
      </c>
      <c r="B46" s="78"/>
      <c r="C46" s="241"/>
      <c r="D46" s="247"/>
      <c r="E46" s="77"/>
      <c r="F46" s="77"/>
      <c r="G46" s="77"/>
      <c r="H46" s="77"/>
      <c r="I46" s="248"/>
      <c r="J46" s="249"/>
      <c r="K46" s="77"/>
      <c r="L46" s="248"/>
      <c r="M46" s="77"/>
      <c r="N46" s="248"/>
      <c r="O46" s="248"/>
      <c r="Q46" s="91"/>
      <c r="R46" s="92" t="str">
        <f t="shared" ref="R46:R66" si="65">IF(D46="","",RANK(D46,D$3:D$66,0))</f>
        <v/>
      </c>
      <c r="S46" s="92" t="str">
        <f t="shared" ref="S46:S66" si="66">IF(E46="","",RANK(E46,E$3:E$66,0))</f>
        <v/>
      </c>
      <c r="T46" s="92" t="str">
        <f t="shared" ref="T46:T66" si="67">IF(F46="","",RANK(F46,F$3:F$66,0))</f>
        <v/>
      </c>
      <c r="U46" s="92" t="str">
        <f t="shared" ref="U46:U66" si="68">IF(G46="","",RANK(G46,G$3:G$66,0))</f>
        <v/>
      </c>
      <c r="V46" s="92" t="str">
        <f t="shared" ref="V46:V66" si="69">IF(H46="","",RANK(H46,H$3:H$66,0))</f>
        <v/>
      </c>
      <c r="W46" s="92" t="str">
        <f t="shared" ref="W46:W66" si="70">IF(I46="","",RANK(I46,I$3:I$66,1))</f>
        <v/>
      </c>
      <c r="X46" s="92" t="str">
        <f t="shared" ref="X46:X66" si="71">IF(J46="","",RANK(J46,J$3:J$66,0))</f>
        <v/>
      </c>
      <c r="Y46" s="92" t="str">
        <f t="shared" ref="Y46:Y66" si="72">IF(K46="","",RANK(K46,K$3:K$66,0))</f>
        <v/>
      </c>
      <c r="Z46" s="92" t="str">
        <f t="shared" ref="Z46:Z66" si="73">IF(L46="","",RANK(L46,L$3:L$66,1))</f>
        <v/>
      </c>
      <c r="AA46" s="92" t="str">
        <f t="shared" ref="AA46:AA66" si="74">IF(M46="","",RANK(M46,M$3:M$66,0))</f>
        <v/>
      </c>
      <c r="AB46" s="92" t="str">
        <f t="shared" ref="AB46:AB66" si="75">IF(N46="","",RANK(N46,N$3:N$66,1))</f>
        <v/>
      </c>
      <c r="AC46" s="92" t="str">
        <f t="shared" ref="AC46:AC66" si="76">IF(O46="","",RANK(O46,O$3:O$66,1))</f>
        <v/>
      </c>
      <c r="AD46" s="93" t="str">
        <f t="shared" ref="AD46:AD66" si="77">IF(AB46="","",R46+T46+V46+W46+Y46+AA46+X46+U46+AC46+AB46)</f>
        <v/>
      </c>
      <c r="AE46" s="92" t="str">
        <f t="shared" ref="AE46:AE66" si="78">IF(AD46="","",RANK(AD46,AD$3:AD$66,1))</f>
        <v/>
      </c>
      <c r="AF46" s="85">
        <f t="shared" si="57"/>
        <v>0</v>
      </c>
      <c r="AG46" s="99"/>
      <c r="AH46" s="100" t="str">
        <f t="shared" si="42"/>
        <v/>
      </c>
      <c r="AI46" s="100" t="str">
        <f t="shared" si="43"/>
        <v/>
      </c>
      <c r="AJ46" s="100" t="str">
        <f t="shared" si="44"/>
        <v/>
      </c>
      <c r="AK46" s="100" t="str">
        <f t="shared" si="45"/>
        <v/>
      </c>
      <c r="AL46" s="100" t="str">
        <f t="shared" si="46"/>
        <v/>
      </c>
      <c r="AM46" s="100" t="str">
        <f t="shared" si="47"/>
        <v/>
      </c>
      <c r="AN46" s="100" t="str">
        <f t="shared" si="48"/>
        <v/>
      </c>
      <c r="AO46" s="100" t="str">
        <f t="shared" si="49"/>
        <v/>
      </c>
      <c r="AP46" s="100" t="str">
        <f t="shared" si="50"/>
        <v/>
      </c>
      <c r="AQ46" s="100" t="str">
        <f t="shared" si="51"/>
        <v/>
      </c>
      <c r="AR46" s="100" t="str">
        <f t="shared" si="52"/>
        <v/>
      </c>
      <c r="AS46" s="100" t="str">
        <f t="shared" si="53"/>
        <v/>
      </c>
      <c r="AU46" s="105"/>
      <c r="AV46" s="106" t="str">
        <f t="shared" ref="AV46:AV66" si="79">IF(AH46="","",VLOOKUP(AH46,$AQ$71:$AR$80,2))</f>
        <v/>
      </c>
      <c r="AW46" s="106" t="str">
        <f t="shared" ref="AW46:AW66" si="80">IF(AI46="","",VLOOKUP(AI46,$AQ$71:$AR$80,2))</f>
        <v/>
      </c>
      <c r="AX46" s="106" t="str">
        <f t="shared" ref="AX46:AX66" si="81">IF(AJ46="","",VLOOKUP(AJ46,$AQ$71:$AR$80,2))</f>
        <v/>
      </c>
      <c r="AY46" s="106" t="str">
        <f t="shared" ref="AY46:AY66" si="82">IF(AJ46="","",VLOOKUP(AJ46,$AQ$71:$AR$80,2))</f>
        <v/>
      </c>
      <c r="AZ46" s="106" t="str">
        <f t="shared" ref="AZ46:AZ66" si="83">IF(AK46="","",VLOOKUP(AK46,$AQ$71:$AR$80,2))</f>
        <v/>
      </c>
      <c r="BA46" s="106" t="str">
        <f t="shared" ref="BA46:BA66" si="84">IF(AL46="","",VLOOKUP(AL46,$AQ$71:$AR$80,2))</f>
        <v/>
      </c>
      <c r="BB46" s="106" t="str">
        <f t="shared" ref="BB46:BB66" si="85">IF(AM46="","",VLOOKUP(AM46,$AQ$71:$AR$80,2))</f>
        <v/>
      </c>
      <c r="BC46" s="106" t="str">
        <f t="shared" ref="BC46:BC66" si="86">IF(AN46="","",VLOOKUP(AN46,$AQ$71:$AR$80,2))</f>
        <v/>
      </c>
      <c r="BD46" s="106" t="str">
        <f t="shared" ref="BD46:BD66" si="87">IF(AP46="","",VLOOKUP(AP46,$AQ$71:$AR$80,2))</f>
        <v/>
      </c>
      <c r="BE46" s="106" t="str">
        <f t="shared" ref="BE46:BE66" si="88">IF(AQ46="","",VLOOKUP(AQ46,$AQ$71:$AR$80,2))</f>
        <v/>
      </c>
      <c r="BF46" s="106" t="str">
        <f t="shared" ref="BF46:BF66" si="89">IF(AR46="","",VLOOKUP(AR46,$AQ$71:$AR$80,2))</f>
        <v/>
      </c>
      <c r="BG46" s="106" t="str">
        <f t="shared" ref="BG46:BG66" si="90">IF(AS46="","",VLOOKUP(AS46,$AQ$71:$AR$80,2))</f>
        <v/>
      </c>
    </row>
    <row r="47" spans="1:59" ht="20.5" customHeight="1" x14ac:dyDescent="0.2">
      <c r="A47" s="57">
        <v>44</v>
      </c>
      <c r="B47" s="78"/>
      <c r="C47" s="241"/>
      <c r="D47" s="247"/>
      <c r="E47" s="77"/>
      <c r="F47" s="77"/>
      <c r="G47" s="77"/>
      <c r="H47" s="77"/>
      <c r="I47" s="248"/>
      <c r="J47" s="249"/>
      <c r="K47" s="77"/>
      <c r="L47" s="248"/>
      <c r="M47" s="77"/>
      <c r="N47" s="248"/>
      <c r="O47" s="248"/>
      <c r="Q47" s="91"/>
      <c r="R47" s="92" t="str">
        <f t="shared" si="65"/>
        <v/>
      </c>
      <c r="S47" s="92" t="str">
        <f t="shared" si="66"/>
        <v/>
      </c>
      <c r="T47" s="92" t="str">
        <f t="shared" si="67"/>
        <v/>
      </c>
      <c r="U47" s="92" t="str">
        <f t="shared" si="68"/>
        <v/>
      </c>
      <c r="V47" s="92" t="str">
        <f t="shared" si="69"/>
        <v/>
      </c>
      <c r="W47" s="92" t="str">
        <f t="shared" si="70"/>
        <v/>
      </c>
      <c r="X47" s="92" t="str">
        <f t="shared" si="71"/>
        <v/>
      </c>
      <c r="Y47" s="92" t="str">
        <f t="shared" si="72"/>
        <v/>
      </c>
      <c r="Z47" s="92" t="str">
        <f t="shared" si="73"/>
        <v/>
      </c>
      <c r="AA47" s="92" t="str">
        <f t="shared" si="74"/>
        <v/>
      </c>
      <c r="AB47" s="92" t="str">
        <f t="shared" si="75"/>
        <v/>
      </c>
      <c r="AC47" s="92" t="str">
        <f t="shared" si="76"/>
        <v/>
      </c>
      <c r="AD47" s="93" t="str">
        <f t="shared" si="77"/>
        <v/>
      </c>
      <c r="AE47" s="92" t="str">
        <f t="shared" si="78"/>
        <v/>
      </c>
      <c r="AF47" s="85">
        <f t="shared" si="57"/>
        <v>0</v>
      </c>
      <c r="AG47" s="99"/>
      <c r="AH47" s="100" t="str">
        <f t="shared" si="42"/>
        <v/>
      </c>
      <c r="AI47" s="100" t="str">
        <f t="shared" si="43"/>
        <v/>
      </c>
      <c r="AJ47" s="100" t="str">
        <f t="shared" si="44"/>
        <v/>
      </c>
      <c r="AK47" s="100" t="str">
        <f t="shared" si="45"/>
        <v/>
      </c>
      <c r="AL47" s="100" t="str">
        <f t="shared" si="46"/>
        <v/>
      </c>
      <c r="AM47" s="100" t="str">
        <f t="shared" si="47"/>
        <v/>
      </c>
      <c r="AN47" s="100" t="str">
        <f t="shared" si="48"/>
        <v/>
      </c>
      <c r="AO47" s="100" t="str">
        <f t="shared" si="49"/>
        <v/>
      </c>
      <c r="AP47" s="100" t="str">
        <f t="shared" si="50"/>
        <v/>
      </c>
      <c r="AQ47" s="100" t="str">
        <f t="shared" si="51"/>
        <v/>
      </c>
      <c r="AR47" s="100" t="str">
        <f t="shared" si="52"/>
        <v/>
      </c>
      <c r="AS47" s="100" t="str">
        <f t="shared" si="53"/>
        <v/>
      </c>
      <c r="AU47" s="105"/>
      <c r="AV47" s="106" t="str">
        <f t="shared" si="79"/>
        <v/>
      </c>
      <c r="AW47" s="106" t="str">
        <f t="shared" si="80"/>
        <v/>
      </c>
      <c r="AX47" s="106" t="str">
        <f t="shared" si="81"/>
        <v/>
      </c>
      <c r="AY47" s="106" t="str">
        <f t="shared" si="82"/>
        <v/>
      </c>
      <c r="AZ47" s="106" t="str">
        <f t="shared" si="83"/>
        <v/>
      </c>
      <c r="BA47" s="106" t="str">
        <f t="shared" si="84"/>
        <v/>
      </c>
      <c r="BB47" s="106" t="str">
        <f t="shared" si="85"/>
        <v/>
      </c>
      <c r="BC47" s="106" t="str">
        <f t="shared" si="86"/>
        <v/>
      </c>
      <c r="BD47" s="106" t="str">
        <f t="shared" si="87"/>
        <v/>
      </c>
      <c r="BE47" s="106" t="str">
        <f t="shared" si="88"/>
        <v/>
      </c>
      <c r="BF47" s="106" t="str">
        <f t="shared" si="89"/>
        <v/>
      </c>
      <c r="BG47" s="106" t="str">
        <f t="shared" si="90"/>
        <v/>
      </c>
    </row>
    <row r="48" spans="1:59" ht="20.5" customHeight="1" x14ac:dyDescent="0.2">
      <c r="A48" s="57">
        <v>45</v>
      </c>
      <c r="B48" s="78"/>
      <c r="C48" s="241"/>
      <c r="D48" s="247"/>
      <c r="E48" s="77"/>
      <c r="F48" s="77"/>
      <c r="G48" s="77"/>
      <c r="H48" s="77"/>
      <c r="I48" s="248"/>
      <c r="J48" s="249"/>
      <c r="K48" s="77"/>
      <c r="L48" s="248"/>
      <c r="M48" s="77"/>
      <c r="N48" s="248"/>
      <c r="O48" s="248"/>
      <c r="Q48" s="91"/>
      <c r="R48" s="92" t="str">
        <f t="shared" si="65"/>
        <v/>
      </c>
      <c r="S48" s="92" t="str">
        <f t="shared" si="66"/>
        <v/>
      </c>
      <c r="T48" s="92" t="str">
        <f t="shared" si="67"/>
        <v/>
      </c>
      <c r="U48" s="92" t="str">
        <f t="shared" si="68"/>
        <v/>
      </c>
      <c r="V48" s="92" t="str">
        <f t="shared" si="69"/>
        <v/>
      </c>
      <c r="W48" s="92" t="str">
        <f t="shared" si="70"/>
        <v/>
      </c>
      <c r="X48" s="92" t="str">
        <f t="shared" si="71"/>
        <v/>
      </c>
      <c r="Y48" s="92" t="str">
        <f t="shared" si="72"/>
        <v/>
      </c>
      <c r="Z48" s="92" t="str">
        <f t="shared" si="73"/>
        <v/>
      </c>
      <c r="AA48" s="92" t="str">
        <f t="shared" si="74"/>
        <v/>
      </c>
      <c r="AB48" s="92" t="str">
        <f t="shared" si="75"/>
        <v/>
      </c>
      <c r="AC48" s="92" t="str">
        <f t="shared" si="76"/>
        <v/>
      </c>
      <c r="AD48" s="93" t="str">
        <f t="shared" si="77"/>
        <v/>
      </c>
      <c r="AE48" s="92" t="str">
        <f t="shared" si="78"/>
        <v/>
      </c>
      <c r="AF48" s="85">
        <f t="shared" si="57"/>
        <v>0</v>
      </c>
      <c r="AG48" s="99"/>
      <c r="AH48" s="100" t="str">
        <f t="shared" si="42"/>
        <v/>
      </c>
      <c r="AI48" s="100" t="str">
        <f t="shared" si="43"/>
        <v/>
      </c>
      <c r="AJ48" s="100" t="str">
        <f t="shared" si="44"/>
        <v/>
      </c>
      <c r="AK48" s="100" t="str">
        <f t="shared" si="45"/>
        <v/>
      </c>
      <c r="AL48" s="100" t="str">
        <f t="shared" si="46"/>
        <v/>
      </c>
      <c r="AM48" s="100" t="str">
        <f t="shared" si="47"/>
        <v/>
      </c>
      <c r="AN48" s="100" t="str">
        <f t="shared" si="48"/>
        <v/>
      </c>
      <c r="AO48" s="100" t="str">
        <f t="shared" si="49"/>
        <v/>
      </c>
      <c r="AP48" s="100" t="str">
        <f t="shared" si="50"/>
        <v/>
      </c>
      <c r="AQ48" s="100" t="str">
        <f t="shared" si="51"/>
        <v/>
      </c>
      <c r="AR48" s="100" t="str">
        <f t="shared" si="52"/>
        <v/>
      </c>
      <c r="AS48" s="100" t="str">
        <f t="shared" si="53"/>
        <v/>
      </c>
      <c r="AU48" s="105"/>
      <c r="AV48" s="106" t="str">
        <f t="shared" si="79"/>
        <v/>
      </c>
      <c r="AW48" s="106" t="str">
        <f t="shared" si="80"/>
        <v/>
      </c>
      <c r="AX48" s="106" t="str">
        <f t="shared" si="81"/>
        <v/>
      </c>
      <c r="AY48" s="106" t="str">
        <f t="shared" si="82"/>
        <v/>
      </c>
      <c r="AZ48" s="106" t="str">
        <f t="shared" si="83"/>
        <v/>
      </c>
      <c r="BA48" s="106" t="str">
        <f t="shared" si="84"/>
        <v/>
      </c>
      <c r="BB48" s="106" t="str">
        <f t="shared" si="85"/>
        <v/>
      </c>
      <c r="BC48" s="106" t="str">
        <f t="shared" si="86"/>
        <v/>
      </c>
      <c r="BD48" s="106" t="str">
        <f t="shared" si="87"/>
        <v/>
      </c>
      <c r="BE48" s="106" t="str">
        <f t="shared" si="88"/>
        <v/>
      </c>
      <c r="BF48" s="106" t="str">
        <f t="shared" si="89"/>
        <v/>
      </c>
      <c r="BG48" s="106" t="str">
        <f t="shared" si="90"/>
        <v/>
      </c>
    </row>
    <row r="49" spans="1:59" ht="20.5" customHeight="1" x14ac:dyDescent="0.2">
      <c r="A49" s="57">
        <v>46</v>
      </c>
      <c r="B49" s="78"/>
      <c r="C49" s="242"/>
      <c r="D49" s="247"/>
      <c r="E49" s="77"/>
      <c r="F49" s="77"/>
      <c r="G49" s="77"/>
      <c r="H49" s="77"/>
      <c r="I49" s="248"/>
      <c r="J49" s="249"/>
      <c r="K49" s="77"/>
      <c r="L49" s="248"/>
      <c r="M49" s="77"/>
      <c r="N49" s="248"/>
      <c r="O49" s="248"/>
      <c r="Q49" s="91"/>
      <c r="R49" s="92" t="str">
        <f t="shared" si="65"/>
        <v/>
      </c>
      <c r="S49" s="92" t="str">
        <f t="shared" si="66"/>
        <v/>
      </c>
      <c r="T49" s="92" t="str">
        <f t="shared" si="67"/>
        <v/>
      </c>
      <c r="U49" s="92" t="str">
        <f t="shared" si="68"/>
        <v/>
      </c>
      <c r="V49" s="92" t="str">
        <f t="shared" si="69"/>
        <v/>
      </c>
      <c r="W49" s="92" t="str">
        <f t="shared" si="70"/>
        <v/>
      </c>
      <c r="X49" s="92" t="str">
        <f t="shared" si="71"/>
        <v/>
      </c>
      <c r="Y49" s="92" t="str">
        <f t="shared" si="72"/>
        <v/>
      </c>
      <c r="Z49" s="92" t="str">
        <f t="shared" si="73"/>
        <v/>
      </c>
      <c r="AA49" s="92" t="str">
        <f t="shared" si="74"/>
        <v/>
      </c>
      <c r="AB49" s="92" t="str">
        <f t="shared" si="75"/>
        <v/>
      </c>
      <c r="AC49" s="92" t="str">
        <f t="shared" si="76"/>
        <v/>
      </c>
      <c r="AD49" s="93" t="str">
        <f t="shared" si="77"/>
        <v/>
      </c>
      <c r="AE49" s="92" t="str">
        <f t="shared" si="78"/>
        <v/>
      </c>
      <c r="AF49" s="85">
        <f t="shared" si="57"/>
        <v>0</v>
      </c>
      <c r="AG49" s="99"/>
      <c r="AH49" s="100" t="str">
        <f t="shared" si="42"/>
        <v/>
      </c>
      <c r="AI49" s="100" t="str">
        <f t="shared" si="43"/>
        <v/>
      </c>
      <c r="AJ49" s="100" t="str">
        <f t="shared" si="44"/>
        <v/>
      </c>
      <c r="AK49" s="100" t="str">
        <f t="shared" si="45"/>
        <v/>
      </c>
      <c r="AL49" s="100" t="str">
        <f t="shared" si="46"/>
        <v/>
      </c>
      <c r="AM49" s="100" t="str">
        <f t="shared" si="47"/>
        <v/>
      </c>
      <c r="AN49" s="100" t="str">
        <f t="shared" si="48"/>
        <v/>
      </c>
      <c r="AO49" s="100" t="str">
        <f t="shared" si="49"/>
        <v/>
      </c>
      <c r="AP49" s="100" t="str">
        <f t="shared" si="50"/>
        <v/>
      </c>
      <c r="AQ49" s="100" t="str">
        <f t="shared" si="51"/>
        <v/>
      </c>
      <c r="AR49" s="100" t="str">
        <f t="shared" si="52"/>
        <v/>
      </c>
      <c r="AS49" s="100" t="str">
        <f t="shared" si="53"/>
        <v/>
      </c>
      <c r="AU49" s="105"/>
      <c r="AV49" s="106" t="str">
        <f t="shared" si="79"/>
        <v/>
      </c>
      <c r="AW49" s="106" t="str">
        <f t="shared" si="80"/>
        <v/>
      </c>
      <c r="AX49" s="106" t="str">
        <f t="shared" si="81"/>
        <v/>
      </c>
      <c r="AY49" s="106" t="str">
        <f t="shared" si="82"/>
        <v/>
      </c>
      <c r="AZ49" s="106" t="str">
        <f t="shared" si="83"/>
        <v/>
      </c>
      <c r="BA49" s="106" t="str">
        <f t="shared" si="84"/>
        <v/>
      </c>
      <c r="BB49" s="106" t="str">
        <f t="shared" si="85"/>
        <v/>
      </c>
      <c r="BC49" s="106" t="str">
        <f t="shared" si="86"/>
        <v/>
      </c>
      <c r="BD49" s="106" t="str">
        <f t="shared" si="87"/>
        <v/>
      </c>
      <c r="BE49" s="106" t="str">
        <f t="shared" si="88"/>
        <v/>
      </c>
      <c r="BF49" s="106" t="str">
        <f t="shared" si="89"/>
        <v/>
      </c>
      <c r="BG49" s="106" t="str">
        <f t="shared" si="90"/>
        <v/>
      </c>
    </row>
    <row r="50" spans="1:59" ht="20.5" customHeight="1" x14ac:dyDescent="0.2">
      <c r="A50" s="57">
        <v>47</v>
      </c>
      <c r="B50" s="78"/>
      <c r="C50" s="243"/>
      <c r="D50" s="247"/>
      <c r="E50" s="77"/>
      <c r="F50" s="77"/>
      <c r="G50" s="77"/>
      <c r="H50" s="77"/>
      <c r="I50" s="248"/>
      <c r="J50" s="249"/>
      <c r="K50" s="77"/>
      <c r="L50" s="248"/>
      <c r="M50" s="77"/>
      <c r="N50" s="248"/>
      <c r="O50" s="248"/>
      <c r="Q50" s="91"/>
      <c r="R50" s="92" t="str">
        <f t="shared" si="65"/>
        <v/>
      </c>
      <c r="S50" s="92" t="str">
        <f t="shared" si="66"/>
        <v/>
      </c>
      <c r="T50" s="92" t="str">
        <f t="shared" si="67"/>
        <v/>
      </c>
      <c r="U50" s="92" t="str">
        <f t="shared" si="68"/>
        <v/>
      </c>
      <c r="V50" s="92" t="str">
        <f t="shared" si="69"/>
        <v/>
      </c>
      <c r="W50" s="92" t="str">
        <f t="shared" si="70"/>
        <v/>
      </c>
      <c r="X50" s="92" t="str">
        <f t="shared" si="71"/>
        <v/>
      </c>
      <c r="Y50" s="92" t="str">
        <f t="shared" si="72"/>
        <v/>
      </c>
      <c r="Z50" s="92" t="str">
        <f t="shared" si="73"/>
        <v/>
      </c>
      <c r="AA50" s="92" t="str">
        <f t="shared" si="74"/>
        <v/>
      </c>
      <c r="AB50" s="92" t="str">
        <f t="shared" si="75"/>
        <v/>
      </c>
      <c r="AC50" s="92" t="str">
        <f t="shared" si="76"/>
        <v/>
      </c>
      <c r="AD50" s="93" t="str">
        <f t="shared" si="77"/>
        <v/>
      </c>
      <c r="AE50" s="92" t="str">
        <f t="shared" si="78"/>
        <v/>
      </c>
      <c r="AF50" s="85">
        <f t="shared" si="57"/>
        <v>0</v>
      </c>
      <c r="AG50" s="99"/>
      <c r="AH50" s="100" t="str">
        <f t="shared" si="42"/>
        <v/>
      </c>
      <c r="AI50" s="100" t="str">
        <f t="shared" si="43"/>
        <v/>
      </c>
      <c r="AJ50" s="100" t="str">
        <f t="shared" si="44"/>
        <v/>
      </c>
      <c r="AK50" s="100" t="str">
        <f t="shared" si="45"/>
        <v/>
      </c>
      <c r="AL50" s="100" t="str">
        <f t="shared" si="46"/>
        <v/>
      </c>
      <c r="AM50" s="100" t="str">
        <f t="shared" si="47"/>
        <v/>
      </c>
      <c r="AN50" s="100" t="str">
        <f t="shared" si="48"/>
        <v/>
      </c>
      <c r="AO50" s="100" t="str">
        <f t="shared" si="49"/>
        <v/>
      </c>
      <c r="AP50" s="100" t="str">
        <f t="shared" si="50"/>
        <v/>
      </c>
      <c r="AQ50" s="100" t="str">
        <f t="shared" si="51"/>
        <v/>
      </c>
      <c r="AR50" s="100" t="str">
        <f t="shared" si="52"/>
        <v/>
      </c>
      <c r="AS50" s="100" t="str">
        <f t="shared" si="53"/>
        <v/>
      </c>
      <c r="AU50" s="105"/>
      <c r="AV50" s="106" t="str">
        <f t="shared" si="79"/>
        <v/>
      </c>
      <c r="AW50" s="106" t="str">
        <f t="shared" si="80"/>
        <v/>
      </c>
      <c r="AX50" s="106" t="str">
        <f t="shared" si="81"/>
        <v/>
      </c>
      <c r="AY50" s="106" t="str">
        <f t="shared" si="82"/>
        <v/>
      </c>
      <c r="AZ50" s="106" t="str">
        <f t="shared" si="83"/>
        <v/>
      </c>
      <c r="BA50" s="106" t="str">
        <f t="shared" si="84"/>
        <v/>
      </c>
      <c r="BB50" s="106" t="str">
        <f t="shared" si="85"/>
        <v/>
      </c>
      <c r="BC50" s="106" t="str">
        <f t="shared" si="86"/>
        <v/>
      </c>
      <c r="BD50" s="106" t="str">
        <f t="shared" si="87"/>
        <v/>
      </c>
      <c r="BE50" s="106" t="str">
        <f t="shared" si="88"/>
        <v/>
      </c>
      <c r="BF50" s="106" t="str">
        <f t="shared" si="89"/>
        <v/>
      </c>
      <c r="BG50" s="106" t="str">
        <f t="shared" si="90"/>
        <v/>
      </c>
    </row>
    <row r="51" spans="1:59" ht="20.5" customHeight="1" x14ac:dyDescent="0.2">
      <c r="A51" s="57">
        <v>48</v>
      </c>
      <c r="B51" s="78"/>
      <c r="C51" s="244"/>
      <c r="D51" s="247"/>
      <c r="E51" s="77"/>
      <c r="F51" s="77"/>
      <c r="G51" s="77"/>
      <c r="H51" s="77"/>
      <c r="I51" s="248"/>
      <c r="J51" s="249"/>
      <c r="K51" s="77"/>
      <c r="L51" s="248"/>
      <c r="M51" s="77"/>
      <c r="N51" s="248"/>
      <c r="O51" s="248"/>
      <c r="Q51" s="91"/>
      <c r="R51" s="92" t="str">
        <f t="shared" si="65"/>
        <v/>
      </c>
      <c r="S51" s="92" t="str">
        <f t="shared" si="66"/>
        <v/>
      </c>
      <c r="T51" s="92" t="str">
        <f t="shared" si="67"/>
        <v/>
      </c>
      <c r="U51" s="92" t="str">
        <f t="shared" si="68"/>
        <v/>
      </c>
      <c r="V51" s="92" t="str">
        <f t="shared" si="69"/>
        <v/>
      </c>
      <c r="W51" s="92" t="str">
        <f t="shared" si="70"/>
        <v/>
      </c>
      <c r="X51" s="92" t="str">
        <f t="shared" si="71"/>
        <v/>
      </c>
      <c r="Y51" s="92" t="str">
        <f t="shared" si="72"/>
        <v/>
      </c>
      <c r="Z51" s="92" t="str">
        <f t="shared" si="73"/>
        <v/>
      </c>
      <c r="AA51" s="92" t="str">
        <f t="shared" si="74"/>
        <v/>
      </c>
      <c r="AB51" s="92" t="str">
        <f t="shared" si="75"/>
        <v/>
      </c>
      <c r="AC51" s="92" t="str">
        <f t="shared" si="76"/>
        <v/>
      </c>
      <c r="AD51" s="93" t="str">
        <f t="shared" si="77"/>
        <v/>
      </c>
      <c r="AE51" s="92" t="str">
        <f t="shared" si="78"/>
        <v/>
      </c>
      <c r="AF51" s="85">
        <f t="shared" si="57"/>
        <v>0</v>
      </c>
      <c r="AG51" s="99"/>
      <c r="AH51" s="100" t="str">
        <f t="shared" si="42"/>
        <v/>
      </c>
      <c r="AI51" s="100" t="str">
        <f t="shared" si="43"/>
        <v/>
      </c>
      <c r="AJ51" s="100" t="str">
        <f t="shared" si="44"/>
        <v/>
      </c>
      <c r="AK51" s="100" t="str">
        <f t="shared" si="45"/>
        <v/>
      </c>
      <c r="AL51" s="100" t="str">
        <f t="shared" si="46"/>
        <v/>
      </c>
      <c r="AM51" s="100" t="str">
        <f t="shared" si="47"/>
        <v/>
      </c>
      <c r="AN51" s="100" t="str">
        <f t="shared" si="48"/>
        <v/>
      </c>
      <c r="AO51" s="100" t="str">
        <f t="shared" si="49"/>
        <v/>
      </c>
      <c r="AP51" s="100" t="str">
        <f t="shared" si="50"/>
        <v/>
      </c>
      <c r="AQ51" s="100" t="str">
        <f t="shared" si="51"/>
        <v/>
      </c>
      <c r="AR51" s="100" t="str">
        <f t="shared" si="52"/>
        <v/>
      </c>
      <c r="AS51" s="100" t="str">
        <f t="shared" si="53"/>
        <v/>
      </c>
      <c r="AU51" s="105"/>
      <c r="AV51" s="106" t="str">
        <f t="shared" si="79"/>
        <v/>
      </c>
      <c r="AW51" s="106" t="str">
        <f t="shared" si="80"/>
        <v/>
      </c>
      <c r="AX51" s="106" t="str">
        <f t="shared" si="81"/>
        <v/>
      </c>
      <c r="AY51" s="106" t="str">
        <f t="shared" si="82"/>
        <v/>
      </c>
      <c r="AZ51" s="106" t="str">
        <f t="shared" si="83"/>
        <v/>
      </c>
      <c r="BA51" s="106" t="str">
        <f t="shared" si="84"/>
        <v/>
      </c>
      <c r="BB51" s="106" t="str">
        <f t="shared" si="85"/>
        <v/>
      </c>
      <c r="BC51" s="106" t="str">
        <f t="shared" si="86"/>
        <v/>
      </c>
      <c r="BD51" s="106" t="str">
        <f t="shared" si="87"/>
        <v/>
      </c>
      <c r="BE51" s="106" t="str">
        <f t="shared" si="88"/>
        <v/>
      </c>
      <c r="BF51" s="106" t="str">
        <f t="shared" si="89"/>
        <v/>
      </c>
      <c r="BG51" s="106" t="str">
        <f t="shared" si="90"/>
        <v/>
      </c>
    </row>
    <row r="52" spans="1:59" ht="20.5" customHeight="1" x14ac:dyDescent="0.2">
      <c r="A52" s="57">
        <v>49</v>
      </c>
      <c r="B52" s="78"/>
      <c r="C52" s="245"/>
      <c r="D52" s="247"/>
      <c r="E52" s="77"/>
      <c r="F52" s="77"/>
      <c r="G52" s="77"/>
      <c r="H52" s="77"/>
      <c r="I52" s="248"/>
      <c r="J52" s="249"/>
      <c r="K52" s="77"/>
      <c r="L52" s="248"/>
      <c r="M52" s="77"/>
      <c r="N52" s="248"/>
      <c r="O52" s="248"/>
      <c r="Q52" s="91"/>
      <c r="R52" s="92" t="str">
        <f t="shared" si="65"/>
        <v/>
      </c>
      <c r="S52" s="92" t="str">
        <f t="shared" si="66"/>
        <v/>
      </c>
      <c r="T52" s="92" t="str">
        <f t="shared" si="67"/>
        <v/>
      </c>
      <c r="U52" s="92" t="str">
        <f t="shared" si="68"/>
        <v/>
      </c>
      <c r="V52" s="92" t="str">
        <f t="shared" si="69"/>
        <v/>
      </c>
      <c r="W52" s="92" t="str">
        <f t="shared" si="70"/>
        <v/>
      </c>
      <c r="X52" s="92" t="str">
        <f t="shared" si="71"/>
        <v/>
      </c>
      <c r="Y52" s="92" t="str">
        <f t="shared" si="72"/>
        <v/>
      </c>
      <c r="Z52" s="92" t="str">
        <f t="shared" si="73"/>
        <v/>
      </c>
      <c r="AA52" s="92" t="str">
        <f t="shared" si="74"/>
        <v/>
      </c>
      <c r="AB52" s="92" t="str">
        <f t="shared" si="75"/>
        <v/>
      </c>
      <c r="AC52" s="92" t="str">
        <f t="shared" si="76"/>
        <v/>
      </c>
      <c r="AD52" s="93" t="str">
        <f t="shared" si="77"/>
        <v/>
      </c>
      <c r="AE52" s="92" t="str">
        <f t="shared" si="78"/>
        <v/>
      </c>
      <c r="AF52" s="85">
        <f t="shared" si="57"/>
        <v>0</v>
      </c>
      <c r="AG52" s="99"/>
      <c r="AH52" s="100" t="str">
        <f t="shared" si="42"/>
        <v/>
      </c>
      <c r="AI52" s="100" t="str">
        <f t="shared" si="43"/>
        <v/>
      </c>
      <c r="AJ52" s="100" t="str">
        <f t="shared" si="44"/>
        <v/>
      </c>
      <c r="AK52" s="100" t="str">
        <f t="shared" si="45"/>
        <v/>
      </c>
      <c r="AL52" s="100" t="str">
        <f t="shared" si="46"/>
        <v/>
      </c>
      <c r="AM52" s="100" t="str">
        <f t="shared" si="47"/>
        <v/>
      </c>
      <c r="AN52" s="100" t="str">
        <f t="shared" si="48"/>
        <v/>
      </c>
      <c r="AO52" s="100" t="str">
        <f t="shared" si="49"/>
        <v/>
      </c>
      <c r="AP52" s="100" t="str">
        <f t="shared" si="50"/>
        <v/>
      </c>
      <c r="AQ52" s="100" t="str">
        <f t="shared" si="51"/>
        <v/>
      </c>
      <c r="AR52" s="100" t="str">
        <f t="shared" si="52"/>
        <v/>
      </c>
      <c r="AS52" s="100" t="str">
        <f t="shared" si="53"/>
        <v/>
      </c>
      <c r="AU52" s="105"/>
      <c r="AV52" s="106" t="str">
        <f t="shared" si="79"/>
        <v/>
      </c>
      <c r="AW52" s="106" t="str">
        <f t="shared" si="80"/>
        <v/>
      </c>
      <c r="AX52" s="106" t="str">
        <f t="shared" si="81"/>
        <v/>
      </c>
      <c r="AY52" s="106" t="str">
        <f t="shared" si="82"/>
        <v/>
      </c>
      <c r="AZ52" s="106" t="str">
        <f t="shared" si="83"/>
        <v/>
      </c>
      <c r="BA52" s="106" t="str">
        <f t="shared" si="84"/>
        <v/>
      </c>
      <c r="BB52" s="106" t="str">
        <f t="shared" si="85"/>
        <v/>
      </c>
      <c r="BC52" s="106" t="str">
        <f t="shared" si="86"/>
        <v/>
      </c>
      <c r="BD52" s="106" t="str">
        <f t="shared" si="87"/>
        <v/>
      </c>
      <c r="BE52" s="106" t="str">
        <f t="shared" si="88"/>
        <v/>
      </c>
      <c r="BF52" s="106" t="str">
        <f t="shared" si="89"/>
        <v/>
      </c>
      <c r="BG52" s="106" t="str">
        <f t="shared" si="90"/>
        <v/>
      </c>
    </row>
    <row r="53" spans="1:59" ht="20.5" customHeight="1" x14ac:dyDescent="0.2">
      <c r="A53" s="57">
        <v>50</v>
      </c>
      <c r="B53" s="78"/>
      <c r="C53" s="245"/>
      <c r="D53" s="247"/>
      <c r="E53" s="77"/>
      <c r="F53" s="77"/>
      <c r="G53" s="77"/>
      <c r="H53" s="77"/>
      <c r="I53" s="248"/>
      <c r="J53" s="249"/>
      <c r="K53" s="77"/>
      <c r="L53" s="248"/>
      <c r="M53" s="77"/>
      <c r="N53" s="248"/>
      <c r="O53" s="248"/>
      <c r="Q53" s="91"/>
      <c r="R53" s="92" t="str">
        <f t="shared" si="65"/>
        <v/>
      </c>
      <c r="S53" s="92" t="str">
        <f t="shared" si="66"/>
        <v/>
      </c>
      <c r="T53" s="92" t="str">
        <f t="shared" si="67"/>
        <v/>
      </c>
      <c r="U53" s="92" t="str">
        <f t="shared" si="68"/>
        <v/>
      </c>
      <c r="V53" s="92" t="str">
        <f t="shared" si="69"/>
        <v/>
      </c>
      <c r="W53" s="92" t="str">
        <f t="shared" si="70"/>
        <v/>
      </c>
      <c r="X53" s="92" t="str">
        <f t="shared" si="71"/>
        <v/>
      </c>
      <c r="Y53" s="92" t="str">
        <f t="shared" si="72"/>
        <v/>
      </c>
      <c r="Z53" s="92" t="str">
        <f t="shared" si="73"/>
        <v/>
      </c>
      <c r="AA53" s="92" t="str">
        <f t="shared" si="74"/>
        <v/>
      </c>
      <c r="AB53" s="92" t="str">
        <f t="shared" si="75"/>
        <v/>
      </c>
      <c r="AC53" s="92" t="str">
        <f t="shared" si="76"/>
        <v/>
      </c>
      <c r="AD53" s="93" t="str">
        <f t="shared" si="77"/>
        <v/>
      </c>
      <c r="AE53" s="92" t="str">
        <f t="shared" si="78"/>
        <v/>
      </c>
      <c r="AF53" s="85">
        <f t="shared" si="57"/>
        <v>0</v>
      </c>
      <c r="AG53" s="99"/>
      <c r="AH53" s="100" t="str">
        <f t="shared" si="42"/>
        <v/>
      </c>
      <c r="AI53" s="100" t="str">
        <f t="shared" si="43"/>
        <v/>
      </c>
      <c r="AJ53" s="100" t="str">
        <f t="shared" si="44"/>
        <v/>
      </c>
      <c r="AK53" s="100" t="str">
        <f t="shared" si="45"/>
        <v/>
      </c>
      <c r="AL53" s="100" t="str">
        <f t="shared" si="46"/>
        <v/>
      </c>
      <c r="AM53" s="100" t="str">
        <f t="shared" si="47"/>
        <v/>
      </c>
      <c r="AN53" s="100" t="str">
        <f t="shared" si="48"/>
        <v/>
      </c>
      <c r="AO53" s="100" t="str">
        <f t="shared" si="49"/>
        <v/>
      </c>
      <c r="AP53" s="100" t="str">
        <f t="shared" si="50"/>
        <v/>
      </c>
      <c r="AQ53" s="100" t="str">
        <f t="shared" si="51"/>
        <v/>
      </c>
      <c r="AR53" s="100" t="str">
        <f t="shared" si="52"/>
        <v/>
      </c>
      <c r="AS53" s="100" t="str">
        <f t="shared" si="53"/>
        <v/>
      </c>
      <c r="AU53" s="105"/>
      <c r="AV53" s="106" t="str">
        <f t="shared" si="79"/>
        <v/>
      </c>
      <c r="AW53" s="106" t="str">
        <f t="shared" si="80"/>
        <v/>
      </c>
      <c r="AX53" s="106" t="str">
        <f t="shared" si="81"/>
        <v/>
      </c>
      <c r="AY53" s="106" t="str">
        <f t="shared" si="82"/>
        <v/>
      </c>
      <c r="AZ53" s="106" t="str">
        <f t="shared" si="83"/>
        <v/>
      </c>
      <c r="BA53" s="106" t="str">
        <f t="shared" si="84"/>
        <v/>
      </c>
      <c r="BB53" s="106" t="str">
        <f t="shared" si="85"/>
        <v/>
      </c>
      <c r="BC53" s="106" t="str">
        <f t="shared" si="86"/>
        <v/>
      </c>
      <c r="BD53" s="106" t="str">
        <f t="shared" si="87"/>
        <v/>
      </c>
      <c r="BE53" s="106" t="str">
        <f t="shared" si="88"/>
        <v/>
      </c>
      <c r="BF53" s="106" t="str">
        <f t="shared" si="89"/>
        <v/>
      </c>
      <c r="BG53" s="106" t="str">
        <f t="shared" si="90"/>
        <v/>
      </c>
    </row>
    <row r="54" spans="1:59" ht="20.5" customHeight="1" x14ac:dyDescent="0.2">
      <c r="A54" s="57">
        <v>51</v>
      </c>
      <c r="B54" s="78"/>
      <c r="C54" s="245"/>
      <c r="D54" s="247"/>
      <c r="E54" s="77"/>
      <c r="F54" s="77"/>
      <c r="G54" s="77"/>
      <c r="H54" s="77"/>
      <c r="I54" s="248"/>
      <c r="J54" s="249"/>
      <c r="K54" s="77"/>
      <c r="L54" s="248"/>
      <c r="M54" s="77"/>
      <c r="N54" s="248"/>
      <c r="O54" s="248"/>
      <c r="Q54" s="91"/>
      <c r="R54" s="92" t="str">
        <f t="shared" si="65"/>
        <v/>
      </c>
      <c r="S54" s="92" t="str">
        <f t="shared" si="66"/>
        <v/>
      </c>
      <c r="T54" s="92" t="str">
        <f t="shared" si="67"/>
        <v/>
      </c>
      <c r="U54" s="92" t="str">
        <f t="shared" si="68"/>
        <v/>
      </c>
      <c r="V54" s="92" t="str">
        <f t="shared" si="69"/>
        <v/>
      </c>
      <c r="W54" s="92" t="str">
        <f t="shared" si="70"/>
        <v/>
      </c>
      <c r="X54" s="92" t="str">
        <f t="shared" si="71"/>
        <v/>
      </c>
      <c r="Y54" s="92" t="str">
        <f t="shared" si="72"/>
        <v/>
      </c>
      <c r="Z54" s="92" t="str">
        <f t="shared" si="73"/>
        <v/>
      </c>
      <c r="AA54" s="92" t="str">
        <f t="shared" si="74"/>
        <v/>
      </c>
      <c r="AB54" s="92" t="str">
        <f t="shared" si="75"/>
        <v/>
      </c>
      <c r="AC54" s="92" t="str">
        <f t="shared" si="76"/>
        <v/>
      </c>
      <c r="AD54" s="93" t="str">
        <f t="shared" si="77"/>
        <v/>
      </c>
      <c r="AE54" s="92" t="str">
        <f t="shared" si="78"/>
        <v/>
      </c>
      <c r="AF54" s="85">
        <f t="shared" si="57"/>
        <v>0</v>
      </c>
      <c r="AG54" s="99"/>
      <c r="AH54" s="100" t="str">
        <f t="shared" si="42"/>
        <v/>
      </c>
      <c r="AI54" s="100" t="str">
        <f t="shared" si="43"/>
        <v/>
      </c>
      <c r="AJ54" s="100" t="str">
        <f t="shared" si="44"/>
        <v/>
      </c>
      <c r="AK54" s="100" t="str">
        <f t="shared" si="45"/>
        <v/>
      </c>
      <c r="AL54" s="100" t="str">
        <f t="shared" si="46"/>
        <v/>
      </c>
      <c r="AM54" s="100" t="str">
        <f t="shared" si="47"/>
        <v/>
      </c>
      <c r="AN54" s="100" t="str">
        <f t="shared" si="48"/>
        <v/>
      </c>
      <c r="AO54" s="100" t="str">
        <f t="shared" si="49"/>
        <v/>
      </c>
      <c r="AP54" s="100" t="str">
        <f t="shared" si="50"/>
        <v/>
      </c>
      <c r="AQ54" s="100" t="str">
        <f t="shared" si="51"/>
        <v/>
      </c>
      <c r="AR54" s="100" t="str">
        <f t="shared" si="52"/>
        <v/>
      </c>
      <c r="AS54" s="100" t="str">
        <f t="shared" si="53"/>
        <v/>
      </c>
      <c r="AU54" s="105"/>
      <c r="AV54" s="106" t="str">
        <f t="shared" si="79"/>
        <v/>
      </c>
      <c r="AW54" s="106" t="str">
        <f t="shared" si="80"/>
        <v/>
      </c>
      <c r="AX54" s="106" t="str">
        <f t="shared" si="81"/>
        <v/>
      </c>
      <c r="AY54" s="106" t="str">
        <f t="shared" si="82"/>
        <v/>
      </c>
      <c r="AZ54" s="106" t="str">
        <f t="shared" si="83"/>
        <v/>
      </c>
      <c r="BA54" s="106" t="str">
        <f t="shared" si="84"/>
        <v/>
      </c>
      <c r="BB54" s="106" t="str">
        <f t="shared" si="85"/>
        <v/>
      </c>
      <c r="BC54" s="106" t="str">
        <f t="shared" si="86"/>
        <v/>
      </c>
      <c r="BD54" s="106" t="str">
        <f t="shared" si="87"/>
        <v/>
      </c>
      <c r="BE54" s="106" t="str">
        <f t="shared" si="88"/>
        <v/>
      </c>
      <c r="BF54" s="106" t="str">
        <f t="shared" si="89"/>
        <v/>
      </c>
      <c r="BG54" s="106" t="str">
        <f t="shared" si="90"/>
        <v/>
      </c>
    </row>
    <row r="55" spans="1:59" ht="20.5" customHeight="1" x14ac:dyDescent="0.2">
      <c r="A55" s="57">
        <v>52</v>
      </c>
      <c r="B55" s="78"/>
      <c r="C55" s="245"/>
      <c r="D55" s="247"/>
      <c r="E55" s="77"/>
      <c r="F55" s="77"/>
      <c r="G55" s="77"/>
      <c r="H55" s="77"/>
      <c r="I55" s="248"/>
      <c r="J55" s="249"/>
      <c r="K55" s="77"/>
      <c r="L55" s="248"/>
      <c r="M55" s="77"/>
      <c r="N55" s="248"/>
      <c r="O55" s="248"/>
      <c r="Q55" s="91"/>
      <c r="R55" s="92" t="str">
        <f t="shared" si="65"/>
        <v/>
      </c>
      <c r="S55" s="92" t="str">
        <f t="shared" si="66"/>
        <v/>
      </c>
      <c r="T55" s="92" t="str">
        <f t="shared" si="67"/>
        <v/>
      </c>
      <c r="U55" s="92" t="str">
        <f t="shared" si="68"/>
        <v/>
      </c>
      <c r="V55" s="92" t="str">
        <f t="shared" si="69"/>
        <v/>
      </c>
      <c r="W55" s="92" t="str">
        <f t="shared" si="70"/>
        <v/>
      </c>
      <c r="X55" s="92" t="str">
        <f t="shared" si="71"/>
        <v/>
      </c>
      <c r="Y55" s="92" t="str">
        <f t="shared" si="72"/>
        <v/>
      </c>
      <c r="Z55" s="92" t="str">
        <f t="shared" si="73"/>
        <v/>
      </c>
      <c r="AA55" s="92" t="str">
        <f t="shared" si="74"/>
        <v/>
      </c>
      <c r="AB55" s="92" t="str">
        <f t="shared" si="75"/>
        <v/>
      </c>
      <c r="AC55" s="92" t="str">
        <f t="shared" si="76"/>
        <v/>
      </c>
      <c r="AD55" s="93" t="str">
        <f t="shared" si="77"/>
        <v/>
      </c>
      <c r="AE55" s="92" t="str">
        <f t="shared" si="78"/>
        <v/>
      </c>
      <c r="AF55" s="85">
        <f t="shared" si="57"/>
        <v>0</v>
      </c>
      <c r="AG55" s="99"/>
      <c r="AH55" s="100" t="str">
        <f t="shared" si="42"/>
        <v/>
      </c>
      <c r="AI55" s="100" t="str">
        <f t="shared" si="43"/>
        <v/>
      </c>
      <c r="AJ55" s="100" t="str">
        <f t="shared" si="44"/>
        <v/>
      </c>
      <c r="AK55" s="100" t="str">
        <f t="shared" si="45"/>
        <v/>
      </c>
      <c r="AL55" s="100" t="str">
        <f t="shared" si="46"/>
        <v/>
      </c>
      <c r="AM55" s="100" t="str">
        <f t="shared" si="47"/>
        <v/>
      </c>
      <c r="AN55" s="100" t="str">
        <f t="shared" si="48"/>
        <v/>
      </c>
      <c r="AO55" s="100" t="str">
        <f t="shared" si="49"/>
        <v/>
      </c>
      <c r="AP55" s="100" t="str">
        <f t="shared" si="50"/>
        <v/>
      </c>
      <c r="AQ55" s="100" t="str">
        <f t="shared" si="51"/>
        <v/>
      </c>
      <c r="AR55" s="100" t="str">
        <f t="shared" si="52"/>
        <v/>
      </c>
      <c r="AS55" s="100" t="str">
        <f t="shared" si="53"/>
        <v/>
      </c>
      <c r="AU55" s="105"/>
      <c r="AV55" s="106" t="str">
        <f t="shared" si="79"/>
        <v/>
      </c>
      <c r="AW55" s="106" t="str">
        <f t="shared" si="80"/>
        <v/>
      </c>
      <c r="AX55" s="106" t="str">
        <f t="shared" si="81"/>
        <v/>
      </c>
      <c r="AY55" s="106" t="str">
        <f t="shared" si="82"/>
        <v/>
      </c>
      <c r="AZ55" s="106" t="str">
        <f t="shared" si="83"/>
        <v/>
      </c>
      <c r="BA55" s="106" t="str">
        <f t="shared" si="84"/>
        <v/>
      </c>
      <c r="BB55" s="106" t="str">
        <f t="shared" si="85"/>
        <v/>
      </c>
      <c r="BC55" s="106" t="str">
        <f t="shared" si="86"/>
        <v/>
      </c>
      <c r="BD55" s="106" t="str">
        <f t="shared" si="87"/>
        <v/>
      </c>
      <c r="BE55" s="106" t="str">
        <f t="shared" si="88"/>
        <v/>
      </c>
      <c r="BF55" s="106" t="str">
        <f t="shared" si="89"/>
        <v/>
      </c>
      <c r="BG55" s="106" t="str">
        <f t="shared" si="90"/>
        <v/>
      </c>
    </row>
    <row r="56" spans="1:59" ht="20.5" customHeight="1" x14ac:dyDescent="0.2">
      <c r="A56" s="57">
        <v>53</v>
      </c>
      <c r="B56" s="78"/>
      <c r="C56" s="244"/>
      <c r="D56" s="247"/>
      <c r="E56" s="77"/>
      <c r="F56" s="77"/>
      <c r="G56" s="77"/>
      <c r="H56" s="77"/>
      <c r="I56" s="248"/>
      <c r="J56" s="249"/>
      <c r="K56" s="77"/>
      <c r="L56" s="248"/>
      <c r="M56" s="77"/>
      <c r="N56" s="248"/>
      <c r="O56" s="248"/>
      <c r="Q56" s="91"/>
      <c r="R56" s="92" t="str">
        <f t="shared" si="65"/>
        <v/>
      </c>
      <c r="S56" s="92" t="str">
        <f t="shared" si="66"/>
        <v/>
      </c>
      <c r="T56" s="92" t="str">
        <f t="shared" si="67"/>
        <v/>
      </c>
      <c r="U56" s="92" t="str">
        <f t="shared" si="68"/>
        <v/>
      </c>
      <c r="V56" s="92" t="str">
        <f t="shared" si="69"/>
        <v/>
      </c>
      <c r="W56" s="92" t="str">
        <f t="shared" si="70"/>
        <v/>
      </c>
      <c r="X56" s="92" t="str">
        <f t="shared" si="71"/>
        <v/>
      </c>
      <c r="Y56" s="92" t="str">
        <f t="shared" si="72"/>
        <v/>
      </c>
      <c r="Z56" s="92" t="str">
        <f t="shared" si="73"/>
        <v/>
      </c>
      <c r="AA56" s="92" t="str">
        <f t="shared" si="74"/>
        <v/>
      </c>
      <c r="AB56" s="92" t="str">
        <f t="shared" si="75"/>
        <v/>
      </c>
      <c r="AC56" s="92" t="str">
        <f t="shared" si="76"/>
        <v/>
      </c>
      <c r="AD56" s="93" t="str">
        <f t="shared" si="77"/>
        <v/>
      </c>
      <c r="AE56" s="92" t="str">
        <f t="shared" si="78"/>
        <v/>
      </c>
      <c r="AF56" s="85">
        <f t="shared" si="57"/>
        <v>0</v>
      </c>
      <c r="AG56" s="99"/>
      <c r="AH56" s="100" t="str">
        <f t="shared" si="42"/>
        <v/>
      </c>
      <c r="AI56" s="100" t="str">
        <f t="shared" si="43"/>
        <v/>
      </c>
      <c r="AJ56" s="100" t="str">
        <f t="shared" si="44"/>
        <v/>
      </c>
      <c r="AK56" s="100" t="str">
        <f t="shared" si="45"/>
        <v/>
      </c>
      <c r="AL56" s="100" t="str">
        <f t="shared" si="46"/>
        <v/>
      </c>
      <c r="AM56" s="100" t="str">
        <f t="shared" si="47"/>
        <v/>
      </c>
      <c r="AN56" s="100" t="str">
        <f t="shared" si="48"/>
        <v/>
      </c>
      <c r="AO56" s="100" t="str">
        <f t="shared" si="49"/>
        <v/>
      </c>
      <c r="AP56" s="100" t="str">
        <f t="shared" si="50"/>
        <v/>
      </c>
      <c r="AQ56" s="100" t="str">
        <f t="shared" si="51"/>
        <v/>
      </c>
      <c r="AR56" s="100" t="str">
        <f t="shared" si="52"/>
        <v/>
      </c>
      <c r="AS56" s="100" t="str">
        <f t="shared" si="53"/>
        <v/>
      </c>
      <c r="AU56" s="105"/>
      <c r="AV56" s="106" t="str">
        <f t="shared" si="79"/>
        <v/>
      </c>
      <c r="AW56" s="106" t="str">
        <f t="shared" si="80"/>
        <v/>
      </c>
      <c r="AX56" s="106" t="str">
        <f t="shared" si="81"/>
        <v/>
      </c>
      <c r="AY56" s="106" t="str">
        <f t="shared" si="82"/>
        <v/>
      </c>
      <c r="AZ56" s="106" t="str">
        <f t="shared" si="83"/>
        <v/>
      </c>
      <c r="BA56" s="106" t="str">
        <f t="shared" si="84"/>
        <v/>
      </c>
      <c r="BB56" s="106" t="str">
        <f t="shared" si="85"/>
        <v/>
      </c>
      <c r="BC56" s="106" t="str">
        <f t="shared" si="86"/>
        <v/>
      </c>
      <c r="BD56" s="106" t="str">
        <f t="shared" si="87"/>
        <v/>
      </c>
      <c r="BE56" s="106" t="str">
        <f t="shared" si="88"/>
        <v/>
      </c>
      <c r="BF56" s="106" t="str">
        <f t="shared" si="89"/>
        <v/>
      </c>
      <c r="BG56" s="106" t="str">
        <f t="shared" si="90"/>
        <v/>
      </c>
    </row>
    <row r="57" spans="1:59" ht="20.5" customHeight="1" x14ac:dyDescent="0.2">
      <c r="A57" s="57">
        <v>54</v>
      </c>
      <c r="B57" s="78"/>
      <c r="C57" s="244"/>
      <c r="D57" s="247"/>
      <c r="E57" s="77"/>
      <c r="F57" s="77"/>
      <c r="G57" s="77"/>
      <c r="H57" s="77"/>
      <c r="I57" s="248"/>
      <c r="J57" s="249"/>
      <c r="K57" s="77"/>
      <c r="L57" s="248"/>
      <c r="M57" s="77"/>
      <c r="N57" s="248"/>
      <c r="O57" s="248"/>
      <c r="Q57" s="91"/>
      <c r="R57" s="92" t="str">
        <f t="shared" si="65"/>
        <v/>
      </c>
      <c r="S57" s="92" t="str">
        <f t="shared" si="66"/>
        <v/>
      </c>
      <c r="T57" s="92" t="str">
        <f t="shared" si="67"/>
        <v/>
      </c>
      <c r="U57" s="92" t="str">
        <f t="shared" si="68"/>
        <v/>
      </c>
      <c r="V57" s="92" t="str">
        <f t="shared" si="69"/>
        <v/>
      </c>
      <c r="W57" s="92" t="str">
        <f t="shared" si="70"/>
        <v/>
      </c>
      <c r="X57" s="92" t="str">
        <f t="shared" si="71"/>
        <v/>
      </c>
      <c r="Y57" s="92" t="str">
        <f t="shared" si="72"/>
        <v/>
      </c>
      <c r="Z57" s="92" t="str">
        <f t="shared" si="73"/>
        <v/>
      </c>
      <c r="AA57" s="92" t="str">
        <f t="shared" si="74"/>
        <v/>
      </c>
      <c r="AB57" s="92" t="str">
        <f t="shared" si="75"/>
        <v/>
      </c>
      <c r="AC57" s="92" t="str">
        <f t="shared" si="76"/>
        <v/>
      </c>
      <c r="AD57" s="93" t="str">
        <f t="shared" si="77"/>
        <v/>
      </c>
      <c r="AE57" s="92" t="str">
        <f t="shared" si="78"/>
        <v/>
      </c>
      <c r="AF57" s="85">
        <f t="shared" si="57"/>
        <v>0</v>
      </c>
      <c r="AG57" s="99"/>
      <c r="AH57" s="100" t="str">
        <f t="shared" si="42"/>
        <v/>
      </c>
      <c r="AI57" s="100" t="str">
        <f t="shared" si="43"/>
        <v/>
      </c>
      <c r="AJ57" s="100" t="str">
        <f t="shared" si="44"/>
        <v/>
      </c>
      <c r="AK57" s="100" t="str">
        <f t="shared" si="45"/>
        <v/>
      </c>
      <c r="AL57" s="100" t="str">
        <f t="shared" si="46"/>
        <v/>
      </c>
      <c r="AM57" s="100" t="str">
        <f t="shared" si="47"/>
        <v/>
      </c>
      <c r="AN57" s="100" t="str">
        <f t="shared" si="48"/>
        <v/>
      </c>
      <c r="AO57" s="100" t="str">
        <f t="shared" si="49"/>
        <v/>
      </c>
      <c r="AP57" s="100" t="str">
        <f t="shared" si="50"/>
        <v/>
      </c>
      <c r="AQ57" s="100" t="str">
        <f t="shared" si="51"/>
        <v/>
      </c>
      <c r="AR57" s="100" t="str">
        <f t="shared" si="52"/>
        <v/>
      </c>
      <c r="AS57" s="100" t="str">
        <f t="shared" si="53"/>
        <v/>
      </c>
      <c r="AU57" s="105"/>
      <c r="AV57" s="106" t="str">
        <f t="shared" si="79"/>
        <v/>
      </c>
      <c r="AW57" s="106" t="str">
        <f t="shared" si="80"/>
        <v/>
      </c>
      <c r="AX57" s="106" t="str">
        <f t="shared" si="81"/>
        <v/>
      </c>
      <c r="AY57" s="106" t="str">
        <f t="shared" si="82"/>
        <v/>
      </c>
      <c r="AZ57" s="106" t="str">
        <f t="shared" si="83"/>
        <v/>
      </c>
      <c r="BA57" s="106" t="str">
        <f t="shared" si="84"/>
        <v/>
      </c>
      <c r="BB57" s="106" t="str">
        <f t="shared" si="85"/>
        <v/>
      </c>
      <c r="BC57" s="106" t="str">
        <f t="shared" si="86"/>
        <v/>
      </c>
      <c r="BD57" s="106" t="str">
        <f t="shared" si="87"/>
        <v/>
      </c>
      <c r="BE57" s="106" t="str">
        <f t="shared" si="88"/>
        <v/>
      </c>
      <c r="BF57" s="106" t="str">
        <f t="shared" si="89"/>
        <v/>
      </c>
      <c r="BG57" s="106" t="str">
        <f t="shared" si="90"/>
        <v/>
      </c>
    </row>
    <row r="58" spans="1:59" ht="20.5" customHeight="1" x14ac:dyDescent="0.2">
      <c r="A58" s="57">
        <v>55</v>
      </c>
      <c r="B58" s="78"/>
      <c r="C58" s="244"/>
      <c r="D58" s="247"/>
      <c r="E58" s="77"/>
      <c r="F58" s="77"/>
      <c r="G58" s="77"/>
      <c r="H58" s="77"/>
      <c r="I58" s="248"/>
      <c r="J58" s="249"/>
      <c r="K58" s="77"/>
      <c r="L58" s="248"/>
      <c r="M58" s="77"/>
      <c r="N58" s="248"/>
      <c r="O58" s="248"/>
      <c r="Q58" s="91"/>
      <c r="R58" s="92" t="str">
        <f t="shared" si="65"/>
        <v/>
      </c>
      <c r="S58" s="92" t="str">
        <f t="shared" si="66"/>
        <v/>
      </c>
      <c r="T58" s="92" t="str">
        <f t="shared" si="67"/>
        <v/>
      </c>
      <c r="U58" s="92" t="str">
        <f t="shared" si="68"/>
        <v/>
      </c>
      <c r="V58" s="92" t="str">
        <f t="shared" si="69"/>
        <v/>
      </c>
      <c r="W58" s="92" t="str">
        <f t="shared" si="70"/>
        <v/>
      </c>
      <c r="X58" s="92" t="str">
        <f t="shared" si="71"/>
        <v/>
      </c>
      <c r="Y58" s="92" t="str">
        <f t="shared" si="72"/>
        <v/>
      </c>
      <c r="Z58" s="92" t="str">
        <f t="shared" si="73"/>
        <v/>
      </c>
      <c r="AA58" s="92" t="str">
        <f t="shared" si="74"/>
        <v/>
      </c>
      <c r="AB58" s="92" t="str">
        <f t="shared" si="75"/>
        <v/>
      </c>
      <c r="AC58" s="92" t="str">
        <f t="shared" si="76"/>
        <v/>
      </c>
      <c r="AD58" s="93" t="str">
        <f t="shared" si="77"/>
        <v/>
      </c>
      <c r="AE58" s="92" t="str">
        <f t="shared" si="78"/>
        <v/>
      </c>
      <c r="AF58" s="85">
        <f t="shared" si="57"/>
        <v>0</v>
      </c>
      <c r="AG58" s="99"/>
      <c r="AH58" s="100" t="str">
        <f t="shared" si="42"/>
        <v/>
      </c>
      <c r="AI58" s="100" t="str">
        <f t="shared" si="43"/>
        <v/>
      </c>
      <c r="AJ58" s="100" t="str">
        <f t="shared" si="44"/>
        <v/>
      </c>
      <c r="AK58" s="100" t="str">
        <f t="shared" si="45"/>
        <v/>
      </c>
      <c r="AL58" s="100" t="str">
        <f t="shared" si="46"/>
        <v/>
      </c>
      <c r="AM58" s="100" t="str">
        <f t="shared" si="47"/>
        <v/>
      </c>
      <c r="AN58" s="100" t="str">
        <f t="shared" si="48"/>
        <v/>
      </c>
      <c r="AO58" s="100" t="str">
        <f t="shared" si="49"/>
        <v/>
      </c>
      <c r="AP58" s="100" t="str">
        <f t="shared" si="50"/>
        <v/>
      </c>
      <c r="AQ58" s="100" t="str">
        <f t="shared" si="51"/>
        <v/>
      </c>
      <c r="AR58" s="100" t="str">
        <f t="shared" si="52"/>
        <v/>
      </c>
      <c r="AS58" s="100" t="str">
        <f t="shared" si="53"/>
        <v/>
      </c>
      <c r="AU58" s="105"/>
      <c r="AV58" s="106" t="str">
        <f t="shared" si="79"/>
        <v/>
      </c>
      <c r="AW58" s="106" t="str">
        <f t="shared" si="80"/>
        <v/>
      </c>
      <c r="AX58" s="106" t="str">
        <f t="shared" si="81"/>
        <v/>
      </c>
      <c r="AY58" s="106" t="str">
        <f t="shared" si="82"/>
        <v/>
      </c>
      <c r="AZ58" s="106" t="str">
        <f t="shared" si="83"/>
        <v/>
      </c>
      <c r="BA58" s="106" t="str">
        <f t="shared" si="84"/>
        <v/>
      </c>
      <c r="BB58" s="106" t="str">
        <f t="shared" si="85"/>
        <v/>
      </c>
      <c r="BC58" s="106" t="str">
        <f t="shared" si="86"/>
        <v/>
      </c>
      <c r="BD58" s="106" t="str">
        <f t="shared" si="87"/>
        <v/>
      </c>
      <c r="BE58" s="106" t="str">
        <f t="shared" si="88"/>
        <v/>
      </c>
      <c r="BF58" s="106" t="str">
        <f t="shared" si="89"/>
        <v/>
      </c>
      <c r="BG58" s="106" t="str">
        <f t="shared" si="90"/>
        <v/>
      </c>
    </row>
    <row r="59" spans="1:59" ht="20.5" customHeight="1" x14ac:dyDescent="0.2">
      <c r="A59" s="57">
        <v>56</v>
      </c>
      <c r="B59" s="78"/>
      <c r="C59" s="244"/>
      <c r="D59" s="247"/>
      <c r="E59" s="77"/>
      <c r="F59" s="77"/>
      <c r="G59" s="77"/>
      <c r="H59" s="77"/>
      <c r="I59" s="248"/>
      <c r="J59" s="249"/>
      <c r="K59" s="77"/>
      <c r="L59" s="248"/>
      <c r="M59" s="77"/>
      <c r="N59" s="248"/>
      <c r="O59" s="248"/>
      <c r="Q59" s="91"/>
      <c r="R59" s="92" t="str">
        <f t="shared" si="65"/>
        <v/>
      </c>
      <c r="S59" s="92" t="str">
        <f t="shared" si="66"/>
        <v/>
      </c>
      <c r="T59" s="92" t="str">
        <f t="shared" si="67"/>
        <v/>
      </c>
      <c r="U59" s="92" t="str">
        <f t="shared" si="68"/>
        <v/>
      </c>
      <c r="V59" s="92" t="str">
        <f t="shared" si="69"/>
        <v/>
      </c>
      <c r="W59" s="92" t="str">
        <f t="shared" si="70"/>
        <v/>
      </c>
      <c r="X59" s="92" t="str">
        <f t="shared" si="71"/>
        <v/>
      </c>
      <c r="Y59" s="92" t="str">
        <f t="shared" si="72"/>
        <v/>
      </c>
      <c r="Z59" s="92" t="str">
        <f t="shared" si="73"/>
        <v/>
      </c>
      <c r="AA59" s="92" t="str">
        <f t="shared" si="74"/>
        <v/>
      </c>
      <c r="AB59" s="92" t="str">
        <f t="shared" si="75"/>
        <v/>
      </c>
      <c r="AC59" s="92" t="str">
        <f t="shared" si="76"/>
        <v/>
      </c>
      <c r="AD59" s="93" t="str">
        <f t="shared" si="77"/>
        <v/>
      </c>
      <c r="AE59" s="92" t="str">
        <f t="shared" si="78"/>
        <v/>
      </c>
      <c r="AF59" s="85">
        <f t="shared" si="57"/>
        <v>0</v>
      </c>
      <c r="AG59" s="99"/>
      <c r="AH59" s="100" t="str">
        <f t="shared" si="42"/>
        <v/>
      </c>
      <c r="AI59" s="100" t="str">
        <f t="shared" si="43"/>
        <v/>
      </c>
      <c r="AJ59" s="100" t="str">
        <f t="shared" si="44"/>
        <v/>
      </c>
      <c r="AK59" s="100" t="str">
        <f t="shared" si="45"/>
        <v/>
      </c>
      <c r="AL59" s="100" t="str">
        <f t="shared" si="46"/>
        <v/>
      </c>
      <c r="AM59" s="100" t="str">
        <f t="shared" si="47"/>
        <v/>
      </c>
      <c r="AN59" s="100" t="str">
        <f t="shared" si="48"/>
        <v/>
      </c>
      <c r="AO59" s="100" t="str">
        <f t="shared" si="49"/>
        <v/>
      </c>
      <c r="AP59" s="100" t="str">
        <f t="shared" si="50"/>
        <v/>
      </c>
      <c r="AQ59" s="100" t="str">
        <f t="shared" si="51"/>
        <v/>
      </c>
      <c r="AR59" s="100" t="str">
        <f t="shared" si="52"/>
        <v/>
      </c>
      <c r="AS59" s="100" t="str">
        <f t="shared" si="53"/>
        <v/>
      </c>
      <c r="AU59" s="105"/>
      <c r="AV59" s="106" t="str">
        <f t="shared" si="79"/>
        <v/>
      </c>
      <c r="AW59" s="106" t="str">
        <f t="shared" si="80"/>
        <v/>
      </c>
      <c r="AX59" s="106" t="str">
        <f t="shared" si="81"/>
        <v/>
      </c>
      <c r="AY59" s="106" t="str">
        <f t="shared" si="82"/>
        <v/>
      </c>
      <c r="AZ59" s="106" t="str">
        <f t="shared" si="83"/>
        <v/>
      </c>
      <c r="BA59" s="106" t="str">
        <f t="shared" si="84"/>
        <v/>
      </c>
      <c r="BB59" s="106" t="str">
        <f t="shared" si="85"/>
        <v/>
      </c>
      <c r="BC59" s="106" t="str">
        <f t="shared" si="86"/>
        <v/>
      </c>
      <c r="BD59" s="106" t="str">
        <f t="shared" si="87"/>
        <v/>
      </c>
      <c r="BE59" s="106" t="str">
        <f t="shared" si="88"/>
        <v/>
      </c>
      <c r="BF59" s="106" t="str">
        <f t="shared" si="89"/>
        <v/>
      </c>
      <c r="BG59" s="106" t="str">
        <f t="shared" si="90"/>
        <v/>
      </c>
    </row>
    <row r="60" spans="1:59" ht="20.5" customHeight="1" x14ac:dyDescent="0.2">
      <c r="A60" s="57">
        <v>57</v>
      </c>
      <c r="B60" s="78"/>
      <c r="C60" s="244"/>
      <c r="D60" s="247"/>
      <c r="E60" s="77"/>
      <c r="F60" s="77"/>
      <c r="G60" s="77"/>
      <c r="H60" s="77"/>
      <c r="I60" s="248"/>
      <c r="J60" s="249"/>
      <c r="K60" s="77"/>
      <c r="L60" s="248"/>
      <c r="M60" s="77"/>
      <c r="N60" s="248"/>
      <c r="O60" s="248"/>
      <c r="Q60" s="91"/>
      <c r="R60" s="92" t="str">
        <f t="shared" si="65"/>
        <v/>
      </c>
      <c r="S60" s="92" t="str">
        <f t="shared" si="66"/>
        <v/>
      </c>
      <c r="T60" s="92" t="str">
        <f t="shared" si="67"/>
        <v/>
      </c>
      <c r="U60" s="92" t="str">
        <f t="shared" si="68"/>
        <v/>
      </c>
      <c r="V60" s="92" t="str">
        <f t="shared" si="69"/>
        <v/>
      </c>
      <c r="W60" s="92" t="str">
        <f t="shared" si="70"/>
        <v/>
      </c>
      <c r="X60" s="92" t="str">
        <f t="shared" si="71"/>
        <v/>
      </c>
      <c r="Y60" s="92" t="str">
        <f t="shared" si="72"/>
        <v/>
      </c>
      <c r="Z60" s="92" t="str">
        <f t="shared" si="73"/>
        <v/>
      </c>
      <c r="AA60" s="92" t="str">
        <f t="shared" si="74"/>
        <v/>
      </c>
      <c r="AB60" s="92" t="str">
        <f t="shared" si="75"/>
        <v/>
      </c>
      <c r="AC60" s="92" t="str">
        <f t="shared" si="76"/>
        <v/>
      </c>
      <c r="AD60" s="93" t="str">
        <f t="shared" si="77"/>
        <v/>
      </c>
      <c r="AE60" s="92" t="str">
        <f t="shared" si="78"/>
        <v/>
      </c>
      <c r="AF60" s="85">
        <f t="shared" si="57"/>
        <v>0</v>
      </c>
      <c r="AG60" s="99"/>
      <c r="AH60" s="100" t="str">
        <f t="shared" si="42"/>
        <v/>
      </c>
      <c r="AI60" s="100" t="str">
        <f t="shared" si="43"/>
        <v/>
      </c>
      <c r="AJ60" s="100" t="str">
        <f t="shared" si="44"/>
        <v/>
      </c>
      <c r="AK60" s="100" t="str">
        <f t="shared" si="45"/>
        <v/>
      </c>
      <c r="AL60" s="100" t="str">
        <f t="shared" si="46"/>
        <v/>
      </c>
      <c r="AM60" s="100" t="str">
        <f t="shared" si="47"/>
        <v/>
      </c>
      <c r="AN60" s="100" t="str">
        <f t="shared" si="48"/>
        <v/>
      </c>
      <c r="AO60" s="100" t="str">
        <f t="shared" si="49"/>
        <v/>
      </c>
      <c r="AP60" s="100" t="str">
        <f t="shared" si="50"/>
        <v/>
      </c>
      <c r="AQ60" s="100" t="str">
        <f t="shared" si="51"/>
        <v/>
      </c>
      <c r="AR60" s="100" t="str">
        <f t="shared" si="52"/>
        <v/>
      </c>
      <c r="AS60" s="100" t="str">
        <f t="shared" si="53"/>
        <v/>
      </c>
      <c r="AU60" s="105"/>
      <c r="AV60" s="106" t="str">
        <f t="shared" si="79"/>
        <v/>
      </c>
      <c r="AW60" s="106" t="str">
        <f t="shared" si="80"/>
        <v/>
      </c>
      <c r="AX60" s="106" t="str">
        <f t="shared" si="81"/>
        <v/>
      </c>
      <c r="AY60" s="106" t="str">
        <f t="shared" si="82"/>
        <v/>
      </c>
      <c r="AZ60" s="106" t="str">
        <f t="shared" si="83"/>
        <v/>
      </c>
      <c r="BA60" s="106" t="str">
        <f t="shared" si="84"/>
        <v/>
      </c>
      <c r="BB60" s="106" t="str">
        <f t="shared" si="85"/>
        <v/>
      </c>
      <c r="BC60" s="106" t="str">
        <f t="shared" si="86"/>
        <v/>
      </c>
      <c r="BD60" s="106" t="str">
        <f t="shared" si="87"/>
        <v/>
      </c>
      <c r="BE60" s="106" t="str">
        <f t="shared" si="88"/>
        <v/>
      </c>
      <c r="BF60" s="106" t="str">
        <f t="shared" si="89"/>
        <v/>
      </c>
      <c r="BG60" s="106" t="str">
        <f t="shared" si="90"/>
        <v/>
      </c>
    </row>
    <row r="61" spans="1:59" ht="20.5" customHeight="1" x14ac:dyDescent="0.2">
      <c r="A61" s="57">
        <v>58</v>
      </c>
      <c r="B61" s="78"/>
      <c r="C61" s="244"/>
      <c r="D61" s="247"/>
      <c r="E61" s="77"/>
      <c r="F61" s="77"/>
      <c r="G61" s="77"/>
      <c r="H61" s="77"/>
      <c r="I61" s="248"/>
      <c r="J61" s="249"/>
      <c r="K61" s="77"/>
      <c r="L61" s="248"/>
      <c r="M61" s="77"/>
      <c r="N61" s="248"/>
      <c r="O61" s="248"/>
      <c r="Q61" s="91"/>
      <c r="R61" s="92" t="str">
        <f t="shared" si="65"/>
        <v/>
      </c>
      <c r="S61" s="92" t="str">
        <f t="shared" si="66"/>
        <v/>
      </c>
      <c r="T61" s="92" t="str">
        <f t="shared" si="67"/>
        <v/>
      </c>
      <c r="U61" s="92" t="str">
        <f t="shared" si="68"/>
        <v/>
      </c>
      <c r="V61" s="92" t="str">
        <f t="shared" si="69"/>
        <v/>
      </c>
      <c r="W61" s="92" t="str">
        <f t="shared" si="70"/>
        <v/>
      </c>
      <c r="X61" s="92" t="str">
        <f t="shared" si="71"/>
        <v/>
      </c>
      <c r="Y61" s="92" t="str">
        <f t="shared" si="72"/>
        <v/>
      </c>
      <c r="Z61" s="92" t="str">
        <f t="shared" si="73"/>
        <v/>
      </c>
      <c r="AA61" s="92" t="str">
        <f t="shared" si="74"/>
        <v/>
      </c>
      <c r="AB61" s="92" t="str">
        <f t="shared" si="75"/>
        <v/>
      </c>
      <c r="AC61" s="92" t="str">
        <f t="shared" si="76"/>
        <v/>
      </c>
      <c r="AD61" s="93" t="str">
        <f t="shared" si="77"/>
        <v/>
      </c>
      <c r="AE61" s="92" t="str">
        <f t="shared" si="78"/>
        <v/>
      </c>
      <c r="AF61" s="85">
        <f t="shared" si="57"/>
        <v>0</v>
      </c>
      <c r="AG61" s="99"/>
      <c r="AH61" s="100" t="str">
        <f t="shared" si="42"/>
        <v/>
      </c>
      <c r="AI61" s="100" t="str">
        <f t="shared" si="43"/>
        <v/>
      </c>
      <c r="AJ61" s="100" t="str">
        <f t="shared" si="44"/>
        <v/>
      </c>
      <c r="AK61" s="100" t="str">
        <f t="shared" si="45"/>
        <v/>
      </c>
      <c r="AL61" s="100" t="str">
        <f t="shared" si="46"/>
        <v/>
      </c>
      <c r="AM61" s="100" t="str">
        <f t="shared" si="47"/>
        <v/>
      </c>
      <c r="AN61" s="100" t="str">
        <f t="shared" si="48"/>
        <v/>
      </c>
      <c r="AO61" s="100" t="str">
        <f t="shared" si="49"/>
        <v/>
      </c>
      <c r="AP61" s="100" t="str">
        <f t="shared" si="50"/>
        <v/>
      </c>
      <c r="AQ61" s="100" t="str">
        <f t="shared" si="51"/>
        <v/>
      </c>
      <c r="AR61" s="100" t="str">
        <f t="shared" si="52"/>
        <v/>
      </c>
      <c r="AS61" s="100" t="str">
        <f t="shared" si="53"/>
        <v/>
      </c>
      <c r="AU61" s="105"/>
      <c r="AV61" s="106" t="str">
        <f t="shared" si="79"/>
        <v/>
      </c>
      <c r="AW61" s="106" t="str">
        <f t="shared" si="80"/>
        <v/>
      </c>
      <c r="AX61" s="106" t="str">
        <f t="shared" si="81"/>
        <v/>
      </c>
      <c r="AY61" s="106" t="str">
        <f t="shared" si="82"/>
        <v/>
      </c>
      <c r="AZ61" s="106" t="str">
        <f t="shared" si="83"/>
        <v/>
      </c>
      <c r="BA61" s="106" t="str">
        <f t="shared" si="84"/>
        <v/>
      </c>
      <c r="BB61" s="106" t="str">
        <f t="shared" si="85"/>
        <v/>
      </c>
      <c r="BC61" s="106" t="str">
        <f t="shared" si="86"/>
        <v/>
      </c>
      <c r="BD61" s="106" t="str">
        <f t="shared" si="87"/>
        <v/>
      </c>
      <c r="BE61" s="106" t="str">
        <f t="shared" si="88"/>
        <v/>
      </c>
      <c r="BF61" s="106" t="str">
        <f t="shared" si="89"/>
        <v/>
      </c>
      <c r="BG61" s="106" t="str">
        <f t="shared" si="90"/>
        <v/>
      </c>
    </row>
    <row r="62" spans="1:59" ht="20.5" customHeight="1" x14ac:dyDescent="0.2">
      <c r="A62" s="57">
        <v>59</v>
      </c>
      <c r="B62" s="78"/>
      <c r="C62" s="244"/>
      <c r="D62" s="247"/>
      <c r="E62" s="77"/>
      <c r="F62" s="77"/>
      <c r="G62" s="77"/>
      <c r="H62" s="77"/>
      <c r="I62" s="248"/>
      <c r="J62" s="249"/>
      <c r="K62" s="77"/>
      <c r="L62" s="248"/>
      <c r="M62" s="77"/>
      <c r="N62" s="248"/>
      <c r="O62" s="248"/>
      <c r="Q62" s="91"/>
      <c r="R62" s="92" t="str">
        <f t="shared" si="65"/>
        <v/>
      </c>
      <c r="S62" s="92" t="str">
        <f t="shared" si="66"/>
        <v/>
      </c>
      <c r="T62" s="92" t="str">
        <f t="shared" si="67"/>
        <v/>
      </c>
      <c r="U62" s="92" t="str">
        <f t="shared" si="68"/>
        <v/>
      </c>
      <c r="V62" s="92" t="str">
        <f t="shared" si="69"/>
        <v/>
      </c>
      <c r="W62" s="92" t="str">
        <f t="shared" si="70"/>
        <v/>
      </c>
      <c r="X62" s="92" t="str">
        <f t="shared" si="71"/>
        <v/>
      </c>
      <c r="Y62" s="92" t="str">
        <f t="shared" si="72"/>
        <v/>
      </c>
      <c r="Z62" s="92" t="str">
        <f t="shared" si="73"/>
        <v/>
      </c>
      <c r="AA62" s="92" t="str">
        <f t="shared" si="74"/>
        <v/>
      </c>
      <c r="AB62" s="92" t="str">
        <f t="shared" si="75"/>
        <v/>
      </c>
      <c r="AC62" s="92" t="str">
        <f t="shared" si="76"/>
        <v/>
      </c>
      <c r="AD62" s="93" t="str">
        <f t="shared" si="77"/>
        <v/>
      </c>
      <c r="AE62" s="92" t="str">
        <f t="shared" si="78"/>
        <v/>
      </c>
      <c r="AF62" s="85">
        <f t="shared" si="57"/>
        <v>0</v>
      </c>
      <c r="AG62" s="99"/>
      <c r="AH62" s="100" t="str">
        <f t="shared" si="42"/>
        <v/>
      </c>
      <c r="AI62" s="100" t="str">
        <f t="shared" si="43"/>
        <v/>
      </c>
      <c r="AJ62" s="100" t="str">
        <f t="shared" si="44"/>
        <v/>
      </c>
      <c r="AK62" s="100" t="str">
        <f t="shared" si="45"/>
        <v/>
      </c>
      <c r="AL62" s="100" t="str">
        <f t="shared" si="46"/>
        <v/>
      </c>
      <c r="AM62" s="100" t="str">
        <f t="shared" si="47"/>
        <v/>
      </c>
      <c r="AN62" s="100" t="str">
        <f t="shared" si="48"/>
        <v/>
      </c>
      <c r="AO62" s="100" t="str">
        <f t="shared" si="49"/>
        <v/>
      </c>
      <c r="AP62" s="100" t="str">
        <f t="shared" si="50"/>
        <v/>
      </c>
      <c r="AQ62" s="100" t="str">
        <f t="shared" si="51"/>
        <v/>
      </c>
      <c r="AR62" s="100" t="str">
        <f t="shared" si="52"/>
        <v/>
      </c>
      <c r="AS62" s="100" t="str">
        <f t="shared" si="53"/>
        <v/>
      </c>
      <c r="AU62" s="105"/>
      <c r="AV62" s="106" t="str">
        <f t="shared" si="79"/>
        <v/>
      </c>
      <c r="AW62" s="106" t="str">
        <f t="shared" si="80"/>
        <v/>
      </c>
      <c r="AX62" s="106" t="str">
        <f t="shared" si="81"/>
        <v/>
      </c>
      <c r="AY62" s="106" t="str">
        <f t="shared" si="82"/>
        <v/>
      </c>
      <c r="AZ62" s="106" t="str">
        <f t="shared" si="83"/>
        <v/>
      </c>
      <c r="BA62" s="106" t="str">
        <f t="shared" si="84"/>
        <v/>
      </c>
      <c r="BB62" s="106" t="str">
        <f t="shared" si="85"/>
        <v/>
      </c>
      <c r="BC62" s="106" t="str">
        <f t="shared" si="86"/>
        <v/>
      </c>
      <c r="BD62" s="106" t="str">
        <f t="shared" si="87"/>
        <v/>
      </c>
      <c r="BE62" s="106" t="str">
        <f t="shared" si="88"/>
        <v/>
      </c>
      <c r="BF62" s="106" t="str">
        <f t="shared" si="89"/>
        <v/>
      </c>
      <c r="BG62" s="106" t="str">
        <f t="shared" si="90"/>
        <v/>
      </c>
    </row>
    <row r="63" spans="1:59" ht="20.5" customHeight="1" x14ac:dyDescent="0.2">
      <c r="A63" s="57">
        <v>60</v>
      </c>
      <c r="B63" s="78"/>
      <c r="C63" s="244"/>
      <c r="D63" s="247"/>
      <c r="E63" s="77"/>
      <c r="F63" s="77"/>
      <c r="G63" s="77"/>
      <c r="H63" s="77"/>
      <c r="I63" s="248"/>
      <c r="J63" s="249"/>
      <c r="K63" s="77"/>
      <c r="L63" s="248"/>
      <c r="M63" s="77"/>
      <c r="N63" s="248"/>
      <c r="O63" s="248"/>
      <c r="Q63" s="91"/>
      <c r="R63" s="92" t="str">
        <f t="shared" si="65"/>
        <v/>
      </c>
      <c r="S63" s="92" t="str">
        <f t="shared" si="66"/>
        <v/>
      </c>
      <c r="T63" s="92" t="str">
        <f t="shared" si="67"/>
        <v/>
      </c>
      <c r="U63" s="92" t="str">
        <f t="shared" si="68"/>
        <v/>
      </c>
      <c r="V63" s="92" t="str">
        <f t="shared" si="69"/>
        <v/>
      </c>
      <c r="W63" s="92" t="str">
        <f t="shared" si="70"/>
        <v/>
      </c>
      <c r="X63" s="92" t="str">
        <f t="shared" si="71"/>
        <v/>
      </c>
      <c r="Y63" s="92" t="str">
        <f t="shared" si="72"/>
        <v/>
      </c>
      <c r="Z63" s="92" t="str">
        <f t="shared" si="73"/>
        <v/>
      </c>
      <c r="AA63" s="92" t="str">
        <f t="shared" si="74"/>
        <v/>
      </c>
      <c r="AB63" s="92" t="str">
        <f t="shared" si="75"/>
        <v/>
      </c>
      <c r="AC63" s="92" t="str">
        <f t="shared" si="76"/>
        <v/>
      </c>
      <c r="AD63" s="93" t="str">
        <f t="shared" si="77"/>
        <v/>
      </c>
      <c r="AE63" s="92" t="str">
        <f t="shared" si="78"/>
        <v/>
      </c>
      <c r="AF63" s="85">
        <f t="shared" si="57"/>
        <v>0</v>
      </c>
      <c r="AG63" s="99"/>
      <c r="AH63" s="100" t="str">
        <f t="shared" si="42"/>
        <v/>
      </c>
      <c r="AI63" s="100" t="str">
        <f t="shared" si="43"/>
        <v/>
      </c>
      <c r="AJ63" s="100" t="str">
        <f t="shared" si="44"/>
        <v/>
      </c>
      <c r="AK63" s="100" t="str">
        <f t="shared" si="45"/>
        <v/>
      </c>
      <c r="AL63" s="100" t="str">
        <f t="shared" si="46"/>
        <v/>
      </c>
      <c r="AM63" s="100" t="str">
        <f t="shared" si="47"/>
        <v/>
      </c>
      <c r="AN63" s="100" t="str">
        <f t="shared" si="48"/>
        <v/>
      </c>
      <c r="AO63" s="100" t="str">
        <f t="shared" si="49"/>
        <v/>
      </c>
      <c r="AP63" s="100" t="str">
        <f t="shared" si="50"/>
        <v/>
      </c>
      <c r="AQ63" s="100" t="str">
        <f t="shared" si="51"/>
        <v/>
      </c>
      <c r="AR63" s="100" t="str">
        <f t="shared" si="52"/>
        <v/>
      </c>
      <c r="AS63" s="100" t="str">
        <f t="shared" si="53"/>
        <v/>
      </c>
      <c r="AU63" s="105"/>
      <c r="AV63" s="106" t="str">
        <f t="shared" si="79"/>
        <v/>
      </c>
      <c r="AW63" s="106" t="str">
        <f t="shared" si="80"/>
        <v/>
      </c>
      <c r="AX63" s="106" t="str">
        <f t="shared" si="81"/>
        <v/>
      </c>
      <c r="AY63" s="106" t="str">
        <f t="shared" si="82"/>
        <v/>
      </c>
      <c r="AZ63" s="106" t="str">
        <f t="shared" si="83"/>
        <v/>
      </c>
      <c r="BA63" s="106" t="str">
        <f t="shared" si="84"/>
        <v/>
      </c>
      <c r="BB63" s="106" t="str">
        <f t="shared" si="85"/>
        <v/>
      </c>
      <c r="BC63" s="106" t="str">
        <f t="shared" si="86"/>
        <v/>
      </c>
      <c r="BD63" s="106" t="str">
        <f t="shared" si="87"/>
        <v/>
      </c>
      <c r="BE63" s="106" t="str">
        <f t="shared" si="88"/>
        <v/>
      </c>
      <c r="BF63" s="106" t="str">
        <f t="shared" si="89"/>
        <v/>
      </c>
      <c r="BG63" s="106" t="str">
        <f t="shared" si="90"/>
        <v/>
      </c>
    </row>
    <row r="64" spans="1:59" ht="20.5" customHeight="1" x14ac:dyDescent="0.2">
      <c r="A64" s="57">
        <v>61</v>
      </c>
      <c r="B64" s="78"/>
      <c r="C64" s="244"/>
      <c r="D64" s="247"/>
      <c r="E64" s="77"/>
      <c r="F64" s="77"/>
      <c r="G64" s="77"/>
      <c r="H64" s="77"/>
      <c r="I64" s="248"/>
      <c r="J64" s="249"/>
      <c r="K64" s="77"/>
      <c r="L64" s="248"/>
      <c r="M64" s="77"/>
      <c r="N64" s="248"/>
      <c r="O64" s="248"/>
      <c r="Q64" s="91"/>
      <c r="R64" s="92" t="str">
        <f t="shared" si="65"/>
        <v/>
      </c>
      <c r="S64" s="92" t="str">
        <f t="shared" si="66"/>
        <v/>
      </c>
      <c r="T64" s="92" t="str">
        <f t="shared" si="67"/>
        <v/>
      </c>
      <c r="U64" s="92" t="str">
        <f t="shared" si="68"/>
        <v/>
      </c>
      <c r="V64" s="92" t="str">
        <f t="shared" si="69"/>
        <v/>
      </c>
      <c r="W64" s="92" t="str">
        <f t="shared" si="70"/>
        <v/>
      </c>
      <c r="X64" s="92" t="str">
        <f t="shared" si="71"/>
        <v/>
      </c>
      <c r="Y64" s="92" t="str">
        <f t="shared" si="72"/>
        <v/>
      </c>
      <c r="Z64" s="92" t="str">
        <f t="shared" si="73"/>
        <v/>
      </c>
      <c r="AA64" s="92" t="str">
        <f t="shared" si="74"/>
        <v/>
      </c>
      <c r="AB64" s="92" t="str">
        <f t="shared" si="75"/>
        <v/>
      </c>
      <c r="AC64" s="92" t="str">
        <f t="shared" si="76"/>
        <v/>
      </c>
      <c r="AD64" s="93" t="str">
        <f t="shared" si="77"/>
        <v/>
      </c>
      <c r="AE64" s="92" t="str">
        <f t="shared" si="78"/>
        <v/>
      </c>
      <c r="AF64" s="85">
        <f t="shared" si="57"/>
        <v>0</v>
      </c>
      <c r="AG64" s="99"/>
      <c r="AH64" s="100" t="str">
        <f t="shared" si="42"/>
        <v/>
      </c>
      <c r="AI64" s="100" t="str">
        <f t="shared" si="43"/>
        <v/>
      </c>
      <c r="AJ64" s="100" t="str">
        <f t="shared" si="44"/>
        <v/>
      </c>
      <c r="AK64" s="100" t="str">
        <f t="shared" si="45"/>
        <v/>
      </c>
      <c r="AL64" s="100" t="str">
        <f t="shared" si="46"/>
        <v/>
      </c>
      <c r="AM64" s="100" t="str">
        <f t="shared" si="47"/>
        <v/>
      </c>
      <c r="AN64" s="100" t="str">
        <f t="shared" si="48"/>
        <v/>
      </c>
      <c r="AO64" s="100" t="str">
        <f t="shared" si="49"/>
        <v/>
      </c>
      <c r="AP64" s="100" t="str">
        <f t="shared" si="50"/>
        <v/>
      </c>
      <c r="AQ64" s="100" t="str">
        <f t="shared" si="51"/>
        <v/>
      </c>
      <c r="AR64" s="100" t="str">
        <f t="shared" si="52"/>
        <v/>
      </c>
      <c r="AS64" s="100" t="str">
        <f t="shared" si="53"/>
        <v/>
      </c>
      <c r="AU64" s="105"/>
      <c r="AV64" s="106" t="str">
        <f t="shared" si="79"/>
        <v/>
      </c>
      <c r="AW64" s="106" t="str">
        <f t="shared" si="80"/>
        <v/>
      </c>
      <c r="AX64" s="106" t="str">
        <f t="shared" si="81"/>
        <v/>
      </c>
      <c r="AY64" s="106" t="str">
        <f t="shared" si="82"/>
        <v/>
      </c>
      <c r="AZ64" s="106" t="str">
        <f t="shared" si="83"/>
        <v/>
      </c>
      <c r="BA64" s="106" t="str">
        <f t="shared" si="84"/>
        <v/>
      </c>
      <c r="BB64" s="106" t="str">
        <f t="shared" si="85"/>
        <v/>
      </c>
      <c r="BC64" s="106" t="str">
        <f t="shared" si="86"/>
        <v/>
      </c>
      <c r="BD64" s="106" t="str">
        <f t="shared" si="87"/>
        <v/>
      </c>
      <c r="BE64" s="106" t="str">
        <f t="shared" si="88"/>
        <v/>
      </c>
      <c r="BF64" s="106" t="str">
        <f t="shared" si="89"/>
        <v/>
      </c>
      <c r="BG64" s="106" t="str">
        <f t="shared" si="90"/>
        <v/>
      </c>
    </row>
    <row r="65" spans="1:59" ht="20.5" customHeight="1" x14ac:dyDescent="0.2">
      <c r="A65" s="57">
        <v>62</v>
      </c>
      <c r="B65" s="78"/>
      <c r="C65" s="244"/>
      <c r="D65" s="247"/>
      <c r="E65" s="77"/>
      <c r="F65" s="77"/>
      <c r="G65" s="77"/>
      <c r="H65" s="77"/>
      <c r="I65" s="248"/>
      <c r="J65" s="249"/>
      <c r="K65" s="77"/>
      <c r="L65" s="248"/>
      <c r="M65" s="77"/>
      <c r="N65" s="248"/>
      <c r="O65" s="248"/>
      <c r="Q65" s="91"/>
      <c r="R65" s="92" t="str">
        <f t="shared" si="65"/>
        <v/>
      </c>
      <c r="S65" s="92" t="str">
        <f t="shared" si="66"/>
        <v/>
      </c>
      <c r="T65" s="92" t="str">
        <f t="shared" si="67"/>
        <v/>
      </c>
      <c r="U65" s="92" t="str">
        <f t="shared" si="68"/>
        <v/>
      </c>
      <c r="V65" s="92" t="str">
        <f t="shared" si="69"/>
        <v/>
      </c>
      <c r="W65" s="92" t="str">
        <f t="shared" si="70"/>
        <v/>
      </c>
      <c r="X65" s="92" t="str">
        <f t="shared" si="71"/>
        <v/>
      </c>
      <c r="Y65" s="92" t="str">
        <f t="shared" si="72"/>
        <v/>
      </c>
      <c r="Z65" s="92" t="str">
        <f t="shared" si="73"/>
        <v/>
      </c>
      <c r="AA65" s="92" t="str">
        <f t="shared" si="74"/>
        <v/>
      </c>
      <c r="AB65" s="92" t="str">
        <f t="shared" si="75"/>
        <v/>
      </c>
      <c r="AC65" s="92" t="str">
        <f t="shared" si="76"/>
        <v/>
      </c>
      <c r="AD65" s="93" t="str">
        <f t="shared" si="77"/>
        <v/>
      </c>
      <c r="AE65" s="92" t="str">
        <f t="shared" si="78"/>
        <v/>
      </c>
      <c r="AF65" s="85">
        <f t="shared" si="57"/>
        <v>0</v>
      </c>
      <c r="AG65" s="99"/>
      <c r="AH65" s="100" t="str">
        <f t="shared" si="42"/>
        <v/>
      </c>
      <c r="AI65" s="100" t="str">
        <f t="shared" si="43"/>
        <v/>
      </c>
      <c r="AJ65" s="100" t="str">
        <f t="shared" si="44"/>
        <v/>
      </c>
      <c r="AK65" s="100" t="str">
        <f t="shared" si="45"/>
        <v/>
      </c>
      <c r="AL65" s="100" t="str">
        <f t="shared" si="46"/>
        <v/>
      </c>
      <c r="AM65" s="100" t="str">
        <f t="shared" si="47"/>
        <v/>
      </c>
      <c r="AN65" s="100" t="str">
        <f t="shared" si="48"/>
        <v/>
      </c>
      <c r="AO65" s="100" t="str">
        <f t="shared" si="49"/>
        <v/>
      </c>
      <c r="AP65" s="100" t="str">
        <f t="shared" si="50"/>
        <v/>
      </c>
      <c r="AQ65" s="100" t="str">
        <f t="shared" si="51"/>
        <v/>
      </c>
      <c r="AR65" s="100" t="str">
        <f t="shared" si="52"/>
        <v/>
      </c>
      <c r="AS65" s="100" t="str">
        <f t="shared" si="53"/>
        <v/>
      </c>
      <c r="AU65" s="105"/>
      <c r="AV65" s="106" t="str">
        <f t="shared" si="79"/>
        <v/>
      </c>
      <c r="AW65" s="106" t="str">
        <f t="shared" si="80"/>
        <v/>
      </c>
      <c r="AX65" s="106" t="str">
        <f t="shared" si="81"/>
        <v/>
      </c>
      <c r="AY65" s="106" t="str">
        <f t="shared" si="82"/>
        <v/>
      </c>
      <c r="AZ65" s="106" t="str">
        <f t="shared" si="83"/>
        <v/>
      </c>
      <c r="BA65" s="106" t="str">
        <f t="shared" si="84"/>
        <v/>
      </c>
      <c r="BB65" s="106" t="str">
        <f t="shared" si="85"/>
        <v/>
      </c>
      <c r="BC65" s="106" t="str">
        <f t="shared" si="86"/>
        <v/>
      </c>
      <c r="BD65" s="106" t="str">
        <f t="shared" si="87"/>
        <v/>
      </c>
      <c r="BE65" s="106" t="str">
        <f t="shared" si="88"/>
        <v/>
      </c>
      <c r="BF65" s="106" t="str">
        <f t="shared" si="89"/>
        <v/>
      </c>
      <c r="BG65" s="106" t="str">
        <f t="shared" si="90"/>
        <v/>
      </c>
    </row>
    <row r="66" spans="1:59" ht="20.5" customHeight="1" x14ac:dyDescent="0.2">
      <c r="A66" s="57">
        <v>63</v>
      </c>
      <c r="B66" s="78"/>
      <c r="C66" s="244"/>
      <c r="D66" s="247"/>
      <c r="E66" s="77"/>
      <c r="F66" s="77"/>
      <c r="G66" s="77"/>
      <c r="H66" s="77"/>
      <c r="I66" s="248"/>
      <c r="J66" s="249"/>
      <c r="K66" s="77"/>
      <c r="L66" s="248"/>
      <c r="M66" s="77"/>
      <c r="N66" s="248"/>
      <c r="O66" s="248"/>
      <c r="Q66" s="91"/>
      <c r="R66" s="92" t="str">
        <f t="shared" si="65"/>
        <v/>
      </c>
      <c r="S66" s="92" t="str">
        <f t="shared" si="66"/>
        <v/>
      </c>
      <c r="T66" s="92" t="str">
        <f t="shared" si="67"/>
        <v/>
      </c>
      <c r="U66" s="92" t="str">
        <f t="shared" si="68"/>
        <v/>
      </c>
      <c r="V66" s="92" t="str">
        <f t="shared" si="69"/>
        <v/>
      </c>
      <c r="W66" s="92" t="str">
        <f t="shared" si="70"/>
        <v/>
      </c>
      <c r="X66" s="92" t="str">
        <f t="shared" si="71"/>
        <v/>
      </c>
      <c r="Y66" s="92" t="str">
        <f t="shared" si="72"/>
        <v/>
      </c>
      <c r="Z66" s="92" t="str">
        <f t="shared" si="73"/>
        <v/>
      </c>
      <c r="AA66" s="92" t="str">
        <f t="shared" si="74"/>
        <v/>
      </c>
      <c r="AB66" s="92" t="str">
        <f t="shared" si="75"/>
        <v/>
      </c>
      <c r="AC66" s="92" t="str">
        <f t="shared" si="76"/>
        <v/>
      </c>
      <c r="AD66" s="93" t="str">
        <f t="shared" si="77"/>
        <v/>
      </c>
      <c r="AE66" s="92" t="str">
        <f t="shared" si="78"/>
        <v/>
      </c>
      <c r="AF66" s="85">
        <f t="shared" si="57"/>
        <v>0</v>
      </c>
      <c r="AG66" s="99"/>
      <c r="AH66" s="100" t="str">
        <f t="shared" si="42"/>
        <v/>
      </c>
      <c r="AI66" s="100" t="str">
        <f t="shared" si="43"/>
        <v/>
      </c>
      <c r="AJ66" s="100" t="str">
        <f t="shared" si="44"/>
        <v/>
      </c>
      <c r="AK66" s="100" t="str">
        <f t="shared" si="45"/>
        <v/>
      </c>
      <c r="AL66" s="100" t="str">
        <f t="shared" si="46"/>
        <v/>
      </c>
      <c r="AM66" s="100" t="str">
        <f t="shared" si="47"/>
        <v/>
      </c>
      <c r="AN66" s="100" t="str">
        <f t="shared" si="48"/>
        <v/>
      </c>
      <c r="AO66" s="100" t="str">
        <f t="shared" si="49"/>
        <v/>
      </c>
      <c r="AP66" s="100" t="str">
        <f t="shared" si="50"/>
        <v/>
      </c>
      <c r="AQ66" s="100" t="str">
        <f t="shared" si="51"/>
        <v/>
      </c>
      <c r="AR66" s="100" t="str">
        <f t="shared" si="52"/>
        <v/>
      </c>
      <c r="AS66" s="100" t="str">
        <f t="shared" si="53"/>
        <v/>
      </c>
      <c r="AU66" s="105"/>
      <c r="AV66" s="106" t="str">
        <f t="shared" si="79"/>
        <v/>
      </c>
      <c r="AW66" s="106" t="str">
        <f t="shared" si="80"/>
        <v/>
      </c>
      <c r="AX66" s="106" t="str">
        <f t="shared" si="81"/>
        <v/>
      </c>
      <c r="AY66" s="106" t="str">
        <f t="shared" si="82"/>
        <v/>
      </c>
      <c r="AZ66" s="106" t="str">
        <f t="shared" si="83"/>
        <v/>
      </c>
      <c r="BA66" s="106" t="str">
        <f t="shared" si="84"/>
        <v/>
      </c>
      <c r="BB66" s="106" t="str">
        <f t="shared" si="85"/>
        <v/>
      </c>
      <c r="BC66" s="106" t="str">
        <f t="shared" si="86"/>
        <v/>
      </c>
      <c r="BD66" s="106" t="str">
        <f t="shared" si="87"/>
        <v/>
      </c>
      <c r="BE66" s="106" t="str">
        <f t="shared" si="88"/>
        <v/>
      </c>
      <c r="BF66" s="106" t="str">
        <f t="shared" si="89"/>
        <v/>
      </c>
      <c r="BG66" s="106" t="str">
        <f t="shared" si="90"/>
        <v/>
      </c>
    </row>
    <row r="67" spans="1:59" ht="20.5" customHeight="1" x14ac:dyDescent="0.35">
      <c r="B67" s="2"/>
      <c r="C67" s="41"/>
      <c r="D67" s="3" t="e">
        <f t="shared" ref="D67:O67" si="91">AVERAGE(D4:D66)</f>
        <v>#DIV/0!</v>
      </c>
      <c r="E67" s="3" t="e">
        <f t="shared" si="91"/>
        <v>#DIV/0!</v>
      </c>
      <c r="F67" s="3" t="e">
        <f t="shared" si="91"/>
        <v>#DIV/0!</v>
      </c>
      <c r="G67" s="3" t="e">
        <f t="shared" si="91"/>
        <v>#DIV/0!</v>
      </c>
      <c r="H67" s="3" t="e">
        <f t="shared" si="91"/>
        <v>#DIV/0!</v>
      </c>
      <c r="I67" s="3" t="e">
        <f t="shared" si="91"/>
        <v>#DIV/0!</v>
      </c>
      <c r="J67" s="3" t="e">
        <f t="shared" si="91"/>
        <v>#DIV/0!</v>
      </c>
      <c r="K67" s="3" t="e">
        <f t="shared" si="91"/>
        <v>#DIV/0!</v>
      </c>
      <c r="L67" s="3" t="e">
        <f t="shared" si="91"/>
        <v>#DIV/0!</v>
      </c>
      <c r="M67" s="3" t="e">
        <f t="shared" si="91"/>
        <v>#DIV/0!</v>
      </c>
      <c r="N67" s="3" t="e">
        <f t="shared" si="91"/>
        <v>#DIV/0!</v>
      </c>
      <c r="O67" s="3" t="e">
        <f t="shared" si="91"/>
        <v>#DIV/0!</v>
      </c>
      <c r="Q67" s="3"/>
      <c r="R67" s="3"/>
      <c r="S67" s="3"/>
      <c r="T67" s="3"/>
      <c r="U67" s="3"/>
      <c r="V67" s="3"/>
      <c r="W67" s="3"/>
      <c r="X67" s="3"/>
      <c r="Y67" s="3"/>
      <c r="AD67" s="2"/>
      <c r="AE67" s="5"/>
      <c r="AF67" s="3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D67" s="2"/>
    </row>
    <row r="68" spans="1:59" ht="20.5" customHeight="1" x14ac:dyDescent="0.35">
      <c r="B68" s="2"/>
      <c r="C68" s="41"/>
      <c r="D68" s="3" t="e">
        <f>STDEV(D4:D66)</f>
        <v>#DIV/0!</v>
      </c>
      <c r="E68" s="3" t="e">
        <f t="shared" ref="E68:M68" si="92">STDEV(E4:E66)</f>
        <v>#DIV/0!</v>
      </c>
      <c r="F68" s="3" t="e">
        <f t="shared" si="92"/>
        <v>#DIV/0!</v>
      </c>
      <c r="G68" s="3" t="e">
        <f t="shared" si="92"/>
        <v>#DIV/0!</v>
      </c>
      <c r="H68" s="3" t="e">
        <f t="shared" si="92"/>
        <v>#DIV/0!</v>
      </c>
      <c r="I68" s="3" t="e">
        <f t="shared" si="92"/>
        <v>#DIV/0!</v>
      </c>
      <c r="J68" s="3" t="e">
        <f t="shared" si="92"/>
        <v>#DIV/0!</v>
      </c>
      <c r="K68" s="3" t="e">
        <f t="shared" si="92"/>
        <v>#DIV/0!</v>
      </c>
      <c r="L68" s="3" t="e">
        <f t="shared" si="92"/>
        <v>#DIV/0!</v>
      </c>
      <c r="M68" s="3" t="e">
        <f t="shared" si="92"/>
        <v>#DIV/0!</v>
      </c>
      <c r="N68" s="3" t="e">
        <f>STDEV(N4:N66)</f>
        <v>#DIV/0!</v>
      </c>
      <c r="O68" s="3" t="e">
        <f>STDEV(O4:O66)</f>
        <v>#DIV/0!</v>
      </c>
      <c r="Q68" s="3"/>
      <c r="R68" s="3"/>
      <c r="S68" s="3"/>
      <c r="T68" s="3"/>
      <c r="U68" s="3"/>
      <c r="V68" s="3"/>
      <c r="W68" s="3"/>
      <c r="X68" s="3"/>
      <c r="Y68" s="3"/>
      <c r="AD68" s="2"/>
      <c r="AE68" s="5"/>
      <c r="AF68" s="3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D68" s="2"/>
    </row>
    <row r="69" spans="1:59" ht="17.5" x14ac:dyDescent="0.35">
      <c r="B69" s="2"/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2"/>
      <c r="R69" s="2"/>
      <c r="S69" s="2"/>
      <c r="T69" s="2"/>
      <c r="U69" s="2"/>
      <c r="V69" s="2"/>
      <c r="W69" s="2"/>
      <c r="X69" s="2"/>
      <c r="Y69" s="2"/>
      <c r="AD69" s="2"/>
      <c r="AE69" s="5"/>
      <c r="AF69" s="2"/>
      <c r="AG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D69" s="2"/>
    </row>
    <row r="70" spans="1:59" ht="16.5" x14ac:dyDescent="0.25">
      <c r="B70" s="2"/>
      <c r="C70" s="4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Q70" s="2"/>
      <c r="S70" s="2"/>
      <c r="T70" s="2"/>
      <c r="U70" s="2"/>
      <c r="V70" s="2"/>
      <c r="W70" s="2"/>
      <c r="X70" s="2"/>
      <c r="Y70" s="2"/>
      <c r="AD70" s="2"/>
      <c r="AE70" s="5"/>
      <c r="AF70" s="2"/>
      <c r="AG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D70" s="2"/>
    </row>
    <row r="71" spans="1:59" ht="16.5" x14ac:dyDescent="0.25">
      <c r="B71" s="2"/>
      <c r="C71" s="4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Q71" s="2"/>
      <c r="S71" s="2"/>
      <c r="T71" s="2"/>
      <c r="U71" s="2"/>
      <c r="V71" s="2"/>
      <c r="W71" s="2"/>
      <c r="X71" s="2"/>
      <c r="Y71" s="2"/>
      <c r="AD71" s="2"/>
      <c r="AE71" s="5"/>
      <c r="AF71" s="2"/>
      <c r="AG71" s="2"/>
      <c r="AI71" s="2"/>
      <c r="AJ71" s="2"/>
      <c r="AK71" s="2"/>
      <c r="AL71" s="2"/>
      <c r="AM71" s="2"/>
      <c r="AN71" s="6" t="s">
        <v>3</v>
      </c>
      <c r="AO71" s="2">
        <v>0</v>
      </c>
      <c r="AP71" s="7">
        <v>1</v>
      </c>
      <c r="AQ71" s="2">
        <v>0</v>
      </c>
      <c r="AR71" s="2">
        <v>1</v>
      </c>
      <c r="AS71" s="2"/>
      <c r="AT71" s="2"/>
      <c r="AU71" s="2"/>
      <c r="AV71" s="2"/>
      <c r="AW71" s="2"/>
      <c r="AX71" s="2"/>
      <c r="AY71" s="2"/>
      <c r="AZ71" s="2"/>
      <c r="BA71" s="2"/>
      <c r="BB71" s="2"/>
      <c r="BD71" s="2"/>
    </row>
    <row r="72" spans="1:59" ht="16.5" x14ac:dyDescent="0.25">
      <c r="B72" s="2"/>
      <c r="C72" s="4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Q72" s="2"/>
      <c r="S72" s="2"/>
      <c r="T72" s="2"/>
      <c r="U72" s="2"/>
      <c r="V72" s="2"/>
      <c r="W72" s="2"/>
      <c r="X72" s="2"/>
      <c r="Y72" s="2"/>
      <c r="AD72" s="2"/>
      <c r="AE72" s="5"/>
      <c r="AF72" s="2"/>
      <c r="AG72" s="2"/>
      <c r="AI72" s="2"/>
      <c r="AJ72" s="2"/>
      <c r="AK72" s="2"/>
      <c r="AL72" s="2"/>
      <c r="AM72" s="2"/>
      <c r="AN72" s="8" t="s">
        <v>4</v>
      </c>
      <c r="AO72" s="2">
        <v>30</v>
      </c>
      <c r="AP72" s="4">
        <v>2</v>
      </c>
      <c r="AQ72" s="2">
        <v>30</v>
      </c>
      <c r="AR72" s="2">
        <v>2</v>
      </c>
      <c r="AS72" s="2"/>
      <c r="AT72" s="2"/>
      <c r="AU72" s="2"/>
      <c r="AV72" s="2"/>
      <c r="AW72" s="2"/>
      <c r="AX72" s="2"/>
      <c r="AY72" s="2"/>
      <c r="AZ72" s="2"/>
      <c r="BA72" s="2"/>
      <c r="BB72" s="2"/>
      <c r="BD72" s="2"/>
    </row>
    <row r="73" spans="1:59" ht="16.5" x14ac:dyDescent="0.25">
      <c r="B73" s="2"/>
      <c r="C73" s="4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Q73" s="2"/>
      <c r="S73" s="2"/>
      <c r="T73" s="2"/>
      <c r="U73" s="2"/>
      <c r="V73" s="2"/>
      <c r="W73" s="2"/>
      <c r="X73" s="2"/>
      <c r="Y73" s="2"/>
      <c r="AD73" s="2"/>
      <c r="AE73" s="5"/>
      <c r="AF73" s="2"/>
      <c r="AG73" s="2"/>
      <c r="AI73" s="2"/>
      <c r="AJ73" s="2"/>
      <c r="AK73" s="2"/>
      <c r="AL73" s="2"/>
      <c r="AM73" s="2"/>
      <c r="AN73" s="8" t="s">
        <v>5</v>
      </c>
      <c r="AO73" s="2">
        <v>35</v>
      </c>
      <c r="AP73" s="4">
        <v>3</v>
      </c>
      <c r="AQ73" s="2">
        <v>35</v>
      </c>
      <c r="AR73" s="2">
        <v>3</v>
      </c>
      <c r="AS73" s="2"/>
      <c r="AT73" s="2"/>
      <c r="AU73" s="2"/>
      <c r="AV73" s="2"/>
      <c r="AW73" s="2"/>
      <c r="AX73" s="2"/>
      <c r="AY73" s="2"/>
      <c r="AZ73" s="2"/>
      <c r="BA73" s="2"/>
      <c r="BB73" s="2"/>
      <c r="BD73" s="2"/>
    </row>
    <row r="74" spans="1:59" ht="16.5" x14ac:dyDescent="0.25">
      <c r="B74" s="2"/>
      <c r="C74" s="4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Q74" s="2"/>
      <c r="S74" s="2"/>
      <c r="T74" s="2"/>
      <c r="U74" s="2"/>
      <c r="V74" s="2"/>
      <c r="W74" s="2"/>
      <c r="X74" s="2"/>
      <c r="Y74" s="2"/>
      <c r="AD74" s="2"/>
      <c r="AE74" s="5"/>
      <c r="AF74" s="2"/>
      <c r="AG74" s="2"/>
      <c r="AI74" s="2"/>
      <c r="AJ74" s="2"/>
      <c r="AK74" s="2"/>
      <c r="AL74" s="2"/>
      <c r="AM74" s="2"/>
      <c r="AN74" s="8" t="s">
        <v>6</v>
      </c>
      <c r="AO74" s="2">
        <v>40</v>
      </c>
      <c r="AP74" s="4">
        <v>4</v>
      </c>
      <c r="AQ74" s="2">
        <v>40</v>
      </c>
      <c r="AR74" s="2">
        <v>4</v>
      </c>
      <c r="AS74" s="2"/>
      <c r="AT74" s="2"/>
      <c r="AU74" s="2"/>
      <c r="AV74" s="2"/>
      <c r="AW74" s="2"/>
      <c r="AX74" s="2"/>
      <c r="AY74" s="2"/>
      <c r="AZ74" s="2"/>
      <c r="BA74" s="2"/>
      <c r="BB74" s="2"/>
      <c r="BD74" s="2"/>
    </row>
    <row r="75" spans="1:59" ht="16.5" x14ac:dyDescent="0.25">
      <c r="B75" s="2"/>
      <c r="C75" s="4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Q75" s="2"/>
      <c r="S75" s="2"/>
      <c r="T75" s="2"/>
      <c r="U75" s="2"/>
      <c r="V75" s="2"/>
      <c r="W75" s="2"/>
      <c r="X75" s="2"/>
      <c r="Y75" s="2"/>
      <c r="AD75" s="2"/>
      <c r="AE75" s="5"/>
      <c r="AF75" s="2"/>
      <c r="AG75" s="2"/>
      <c r="AI75" s="2"/>
      <c r="AJ75" s="2"/>
      <c r="AK75" s="2"/>
      <c r="AL75" s="2"/>
      <c r="AM75" s="2"/>
      <c r="AN75" s="8" t="s">
        <v>7</v>
      </c>
      <c r="AO75" s="2">
        <v>45</v>
      </c>
      <c r="AP75" s="4">
        <v>5</v>
      </c>
      <c r="AQ75" s="2">
        <v>45</v>
      </c>
      <c r="AR75" s="2">
        <v>5</v>
      </c>
      <c r="AS75" s="2"/>
      <c r="AT75" s="2"/>
      <c r="AU75" s="2"/>
      <c r="AV75" s="2"/>
      <c r="AW75" s="2"/>
      <c r="AX75" s="2"/>
      <c r="AY75" s="2"/>
      <c r="AZ75" s="2"/>
      <c r="BA75" s="2"/>
      <c r="BB75" s="2"/>
      <c r="BD75" s="2"/>
    </row>
    <row r="76" spans="1:59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Q76" s="2"/>
      <c r="S76" s="2"/>
      <c r="T76" s="2"/>
      <c r="U76" s="2"/>
      <c r="V76" s="2"/>
      <c r="W76" s="2"/>
      <c r="X76" s="2"/>
      <c r="Y76" s="2"/>
      <c r="AD76" s="2"/>
      <c r="AE76" s="5"/>
      <c r="AF76" s="2"/>
      <c r="AG76" s="2"/>
      <c r="AI76" s="2"/>
      <c r="AJ76" s="2"/>
      <c r="AK76" s="2"/>
      <c r="AL76" s="2"/>
      <c r="AM76" s="2"/>
      <c r="AN76" s="8" t="s">
        <v>8</v>
      </c>
      <c r="AO76" s="2">
        <v>50</v>
      </c>
      <c r="AP76" s="4">
        <v>6</v>
      </c>
      <c r="AQ76" s="2">
        <v>50</v>
      </c>
      <c r="AR76" s="2">
        <v>6</v>
      </c>
      <c r="AS76" s="2"/>
      <c r="AT76" s="2"/>
      <c r="AU76" s="2"/>
      <c r="AV76" s="2"/>
      <c r="AW76" s="2"/>
      <c r="AX76" s="2"/>
      <c r="AY76" s="2"/>
      <c r="AZ76" s="2"/>
      <c r="BA76" s="2"/>
      <c r="BB76" s="2"/>
      <c r="BD76" s="2"/>
    </row>
    <row r="77" spans="1:59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 s="2"/>
      <c r="S77" s="2"/>
      <c r="T77" s="2"/>
      <c r="U77" s="2"/>
      <c r="V77" s="2"/>
      <c r="W77" s="2"/>
      <c r="X77" s="2"/>
      <c r="Y77" s="2"/>
      <c r="AD77" s="2"/>
      <c r="AE77" s="5"/>
      <c r="AF77" s="2"/>
      <c r="AG77" s="2"/>
      <c r="AI77" s="2"/>
      <c r="AJ77" s="2"/>
      <c r="AK77" s="2"/>
      <c r="AL77" s="2"/>
      <c r="AM77" s="2"/>
      <c r="AN77" s="8" t="s">
        <v>9</v>
      </c>
      <c r="AO77" s="2">
        <v>55</v>
      </c>
      <c r="AP77" s="4">
        <v>7</v>
      </c>
      <c r="AQ77" s="2">
        <v>55</v>
      </c>
      <c r="AR77" s="2">
        <v>7</v>
      </c>
      <c r="AS77" s="2"/>
      <c r="AT77" s="2"/>
      <c r="AU77" s="2"/>
      <c r="AV77" s="2"/>
      <c r="AW77" s="2"/>
      <c r="AX77" s="2"/>
      <c r="AY77" s="2"/>
      <c r="AZ77" s="2"/>
      <c r="BA77" s="2"/>
      <c r="BB77" s="2"/>
      <c r="BD77" s="2"/>
    </row>
    <row r="78" spans="1:59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 s="2"/>
      <c r="S78" s="2"/>
      <c r="T78" s="2"/>
      <c r="U78" s="2"/>
      <c r="V78" s="2"/>
      <c r="W78" s="2"/>
      <c r="X78" s="2"/>
      <c r="Y78" s="2"/>
      <c r="AD78" s="2"/>
      <c r="AE78" s="5"/>
      <c r="AF78" s="2"/>
      <c r="AG78" s="2"/>
      <c r="AI78" s="2"/>
      <c r="AJ78" s="2"/>
      <c r="AK78" s="2"/>
      <c r="AL78" s="2"/>
      <c r="AM78" s="2"/>
      <c r="AN78" s="8" t="s">
        <v>10</v>
      </c>
      <c r="AO78" s="2">
        <v>60</v>
      </c>
      <c r="AP78" s="4">
        <v>8</v>
      </c>
      <c r="AQ78" s="2">
        <v>60</v>
      </c>
      <c r="AR78" s="2">
        <v>8</v>
      </c>
      <c r="AS78" s="2"/>
      <c r="AT78" s="2"/>
      <c r="AU78" s="2"/>
      <c r="AV78" s="2"/>
      <c r="AW78" s="2"/>
      <c r="AX78" s="2"/>
      <c r="AY78" s="2"/>
      <c r="AZ78" s="2"/>
      <c r="BA78" s="2"/>
      <c r="BB78" s="2"/>
      <c r="BD78" s="2"/>
    </row>
    <row r="79" spans="1:59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Q79" s="2"/>
      <c r="S79" s="2"/>
      <c r="T79" s="2"/>
      <c r="U79" s="2"/>
      <c r="V79" s="2"/>
      <c r="W79" s="2"/>
      <c r="X79" s="2"/>
      <c r="Y79" s="2"/>
      <c r="AD79" s="2"/>
      <c r="AE79" s="5"/>
      <c r="AF79" s="2"/>
      <c r="AG79" s="2"/>
      <c r="AI79" s="2"/>
      <c r="AJ79" s="2"/>
      <c r="AK79" s="2"/>
      <c r="AL79" s="2"/>
      <c r="AM79" s="2"/>
      <c r="AN79" s="8" t="s">
        <v>11</v>
      </c>
      <c r="AO79" s="2">
        <v>65</v>
      </c>
      <c r="AP79" s="4">
        <v>9</v>
      </c>
      <c r="AQ79" s="2">
        <v>65</v>
      </c>
      <c r="AR79" s="2">
        <v>9</v>
      </c>
      <c r="AS79" s="2"/>
      <c r="AT79" s="2"/>
      <c r="AU79" s="2"/>
      <c r="AV79" s="2"/>
      <c r="AW79" s="2"/>
      <c r="AX79" s="2"/>
      <c r="AY79" s="2"/>
      <c r="AZ79" s="2"/>
      <c r="BA79" s="2"/>
      <c r="BB79" s="2"/>
      <c r="BD79" s="2"/>
    </row>
    <row r="80" spans="1:59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 s="2"/>
      <c r="S80" s="2"/>
      <c r="T80" s="2"/>
      <c r="U80" s="2"/>
      <c r="V80" s="2"/>
      <c r="W80" s="2"/>
      <c r="X80" s="2"/>
      <c r="Y80" s="2"/>
      <c r="AD80" s="2"/>
      <c r="AE80" s="5"/>
      <c r="AF80" s="2"/>
      <c r="AG80" s="2"/>
      <c r="AI80" s="2"/>
      <c r="AJ80" s="2"/>
      <c r="AK80" s="2"/>
      <c r="AL80" s="2"/>
      <c r="AM80" s="2"/>
      <c r="AN80" s="9" t="s">
        <v>12</v>
      </c>
      <c r="AO80" s="2">
        <v>70</v>
      </c>
      <c r="AP80" s="10">
        <v>10</v>
      </c>
      <c r="AQ80" s="2">
        <v>70</v>
      </c>
      <c r="AR80" s="2">
        <v>10</v>
      </c>
      <c r="AS80" s="2"/>
      <c r="AT80" s="2"/>
      <c r="AU80" s="2"/>
      <c r="AV80" s="2"/>
      <c r="AW80" s="2"/>
      <c r="AX80" s="2"/>
      <c r="AY80" s="2"/>
      <c r="AZ80" s="2"/>
      <c r="BA80" s="2"/>
      <c r="BB80" s="2"/>
      <c r="BD80" s="2"/>
    </row>
    <row r="81" spans="2:5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 s="2"/>
      <c r="S81" s="2"/>
      <c r="T81" s="2"/>
      <c r="U81" s="2"/>
      <c r="V81" s="2"/>
      <c r="W81" s="2"/>
      <c r="X81" s="2"/>
      <c r="Y81" s="2"/>
      <c r="AD81" s="2"/>
      <c r="AE81" s="5"/>
      <c r="AF81" s="2"/>
      <c r="AG81" s="2"/>
      <c r="AI81" s="2"/>
      <c r="AJ81" s="2"/>
      <c r="AK81" s="2"/>
      <c r="AL81" s="2"/>
      <c r="AM81" s="2"/>
      <c r="AN81" s="30" t="s">
        <v>13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D81" s="2"/>
    </row>
    <row r="82" spans="2:5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Q82" s="2"/>
      <c r="S82" s="2"/>
      <c r="T82" s="2"/>
      <c r="U82" s="2"/>
      <c r="V82" s="2"/>
      <c r="W82" s="2"/>
      <c r="X82" s="2"/>
      <c r="Y82" s="2"/>
      <c r="AD82" s="2"/>
      <c r="AE82" s="5"/>
      <c r="AF82" s="2"/>
      <c r="AG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D82" s="2"/>
    </row>
    <row r="83" spans="2:5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Q83" s="2"/>
      <c r="S83" s="2"/>
      <c r="T83" s="2"/>
      <c r="U83" s="2"/>
      <c r="V83" s="2"/>
      <c r="W83" s="2"/>
      <c r="X83" s="2"/>
      <c r="Y83" s="2"/>
      <c r="AD83" s="2"/>
      <c r="AE83" s="5"/>
      <c r="AF83" s="2"/>
      <c r="AG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D83" s="2"/>
    </row>
  </sheetData>
  <mergeCells count="1">
    <mergeCell ref="A1:C1"/>
  </mergeCells>
  <phoneticPr fontId="2"/>
  <printOptions horizontalCentered="1"/>
  <pageMargins left="0.19685039370078741" right="0.19685039370078741" top="0.47244094488188981" bottom="0.98425196850393704" header="0.51181102362204722" footer="0.51181102362204722"/>
  <pageSetup paperSize="9" scale="55" fitToWidth="0" orientation="landscape" verticalDpi="300" r:id="rId1"/>
  <headerFooter alignWithMargins="0"/>
  <rowBreaks count="1" manualBreakCount="1">
    <brk id="69" max="16383" man="1"/>
  </rowBreaks>
  <colBreaks count="3" manualBreakCount="3">
    <brk id="16" max="44" man="1"/>
    <brk id="32" max="44" man="1"/>
    <brk id="46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Z34"/>
  <sheetViews>
    <sheetView view="pageBreakPreview" zoomScale="89" zoomScaleNormal="100" zoomScaleSheetLayoutView="89" workbookViewId="0">
      <selection activeCell="L5" sqref="L5"/>
    </sheetView>
  </sheetViews>
  <sheetFormatPr defaultRowHeight="13" x14ac:dyDescent="0.2"/>
  <cols>
    <col min="1" max="1" width="16.08984375" customWidth="1"/>
    <col min="2" max="2" width="10.90625" customWidth="1"/>
    <col min="3" max="3" width="7.453125" customWidth="1"/>
    <col min="4" max="4" width="5.453125" bestFit="1" customWidth="1"/>
    <col min="5" max="9" width="18.08984375" customWidth="1"/>
    <col min="10" max="10" width="16.08984375" customWidth="1"/>
    <col min="11" max="11" width="11.453125" customWidth="1"/>
    <col min="12" max="20" width="11.36328125" style="2" customWidth="1"/>
  </cols>
  <sheetData>
    <row r="1" spans="1:26" ht="19" x14ac:dyDescent="0.2">
      <c r="A1" s="260" t="s">
        <v>63</v>
      </c>
      <c r="B1" s="260"/>
      <c r="C1" s="260"/>
      <c r="D1" s="260"/>
      <c r="E1" s="260"/>
      <c r="F1" s="260"/>
      <c r="G1" s="260"/>
      <c r="H1" s="260"/>
      <c r="I1" s="260"/>
      <c r="J1" s="260"/>
      <c r="K1" s="22"/>
      <c r="L1" s="31"/>
      <c r="M1" s="31"/>
      <c r="N1" s="31"/>
      <c r="O1" s="31"/>
      <c r="P1" s="31"/>
      <c r="Q1" s="31"/>
      <c r="R1" s="31"/>
      <c r="S1" s="31"/>
      <c r="T1" s="31"/>
      <c r="U1" s="22"/>
    </row>
    <row r="2" spans="1:26" ht="27.75" customHeight="1" x14ac:dyDescent="0.2">
      <c r="A2" s="261" t="s">
        <v>110</v>
      </c>
      <c r="B2" s="261"/>
      <c r="C2" s="261"/>
      <c r="D2" s="261"/>
      <c r="E2" s="261"/>
      <c r="F2" s="261"/>
      <c r="G2" s="261"/>
      <c r="H2" s="261"/>
      <c r="I2" s="261"/>
      <c r="J2" s="261"/>
      <c r="K2" s="22"/>
      <c r="L2" s="31"/>
      <c r="M2" s="31"/>
      <c r="N2" s="31"/>
      <c r="O2" s="31"/>
      <c r="P2" s="31"/>
      <c r="Q2" s="31"/>
      <c r="R2" s="31"/>
      <c r="S2" s="31"/>
      <c r="T2" s="31"/>
      <c r="U2" s="22"/>
      <c r="V2" s="23"/>
      <c r="W2" s="23"/>
      <c r="X2" s="23"/>
    </row>
    <row r="3" spans="1:26" ht="22.5" customHeight="1" x14ac:dyDescent="0.2">
      <c r="A3" s="131"/>
      <c r="J3" s="31"/>
      <c r="K3" s="22" t="s">
        <v>114</v>
      </c>
    </row>
    <row r="4" spans="1:26" ht="22.5" customHeight="1" x14ac:dyDescent="0.2">
      <c r="A4" s="131"/>
      <c r="J4" s="12"/>
      <c r="K4" s="21" t="s">
        <v>25</v>
      </c>
      <c r="L4" s="224"/>
      <c r="M4" s="50"/>
    </row>
    <row r="5" spans="1:26" ht="27.75" customHeight="1" x14ac:dyDescent="0.2">
      <c r="B5" s="13" t="s">
        <v>16</v>
      </c>
      <c r="C5" s="254" t="e">
        <f>VLOOKUP($L$4,'1回目記録'!A4:AE66,3)</f>
        <v>#N/A</v>
      </c>
      <c r="D5" s="254"/>
      <c r="G5" s="15" t="s">
        <v>33</v>
      </c>
      <c r="H5" s="15" t="str">
        <f>IF(L5="","",L5)</f>
        <v/>
      </c>
      <c r="I5" s="16"/>
      <c r="J5" s="12"/>
      <c r="K5" s="24" t="s">
        <v>32</v>
      </c>
      <c r="L5" s="24"/>
      <c r="M5" s="51"/>
    </row>
    <row r="6" spans="1:26" ht="13.5" thickBot="1" x14ac:dyDescent="0.25">
      <c r="B6" s="12"/>
      <c r="C6" s="12"/>
      <c r="D6" s="18"/>
      <c r="E6" s="12"/>
      <c r="F6" s="12"/>
      <c r="G6" s="12"/>
      <c r="H6" s="12"/>
      <c r="I6" s="12"/>
    </row>
    <row r="7" spans="1:26" ht="37.75" customHeight="1" thickBot="1" x14ac:dyDescent="0.25">
      <c r="B7" s="255" t="s">
        <v>17</v>
      </c>
      <c r="C7" s="256"/>
      <c r="D7" s="69" t="s">
        <v>18</v>
      </c>
      <c r="E7" s="170" t="s">
        <v>94</v>
      </c>
      <c r="F7" s="171" t="s">
        <v>15</v>
      </c>
      <c r="G7" s="172" t="s">
        <v>95</v>
      </c>
      <c r="H7" s="173" t="s">
        <v>1</v>
      </c>
      <c r="I7" s="174" t="s">
        <v>2</v>
      </c>
      <c r="L7"/>
      <c r="M7" t="s">
        <v>60</v>
      </c>
      <c r="N7" t="s">
        <v>59</v>
      </c>
      <c r="O7" t="s">
        <v>58</v>
      </c>
      <c r="P7"/>
      <c r="Q7" s="19"/>
      <c r="R7" s="17"/>
      <c r="S7" s="17"/>
      <c r="U7" s="62" t="s">
        <v>34</v>
      </c>
      <c r="V7" s="63"/>
      <c r="W7" s="63"/>
      <c r="X7" s="63" t="s">
        <v>35</v>
      </c>
      <c r="Y7" s="2"/>
      <c r="Z7" s="2"/>
    </row>
    <row r="8" spans="1:26" ht="19.399999999999999" customHeight="1" x14ac:dyDescent="0.2">
      <c r="B8" s="163" t="s">
        <v>19</v>
      </c>
      <c r="C8" s="164"/>
      <c r="D8" s="165" t="s">
        <v>20</v>
      </c>
      <c r="E8" s="175" t="str">
        <f>IFERROR(VLOOKUP($C$5,'1回目記録'!$C$4:$AE$66,ROW()-6,0),"")</f>
        <v/>
      </c>
      <c r="F8" s="176" t="e">
        <f>IF($C$5="","",VLOOKUP($C$5,'1回目記録'!$C$4:$AE$66,ROW()+8,FALSE))</f>
        <v>#N/A</v>
      </c>
      <c r="G8" s="257" t="e">
        <f>IF(C5="","",VLOOKUP($C$5,'1回目記録'!$C$4:$AF$66,30,FALSE))</f>
        <v>#N/A</v>
      </c>
      <c r="H8" s="177" t="e">
        <f>IF($C$5="","",VLOOKUP($C$5,'1回目記録'!$C$4:$BG$66,ROW()+24,FALSE))</f>
        <v>#N/A</v>
      </c>
      <c r="I8" s="178" t="e">
        <f>IF($C$5="","",VLOOKUP($C$5,'1回目記録'!$C$4:$BG$66,ROW()+38,FALSE))</f>
        <v>#N/A</v>
      </c>
      <c r="L8" t="s">
        <v>19</v>
      </c>
      <c r="M8" t="e">
        <f>INDEX('3回目記録'!$D$68:$O$68,1,ROW()-7)</f>
        <v>#DIV/0!</v>
      </c>
      <c r="N8" t="e">
        <f>INDEX('2回目記録'!$D$68:$O$68,1,ROW()-7)</f>
        <v>#DIV/0!</v>
      </c>
      <c r="O8" t="e">
        <f>INDEX('1回目記録'!$D$68:$O$68,1,ROW()-7)</f>
        <v>#DIV/0!</v>
      </c>
      <c r="P8"/>
      <c r="Q8"/>
      <c r="R8" s="35" t="s">
        <v>60</v>
      </c>
      <c r="S8" s="35" t="s">
        <v>59</v>
      </c>
      <c r="T8" s="35" t="s">
        <v>58</v>
      </c>
      <c r="U8" s="2" t="s">
        <v>36</v>
      </c>
      <c r="V8" s="2" t="s">
        <v>37</v>
      </c>
      <c r="W8" s="2" t="s">
        <v>38</v>
      </c>
      <c r="X8" s="57" t="s">
        <v>36</v>
      </c>
      <c r="Y8" s="2" t="s">
        <v>37</v>
      </c>
      <c r="Z8" s="2" t="s">
        <v>38</v>
      </c>
    </row>
    <row r="9" spans="1:26" ht="19.5" customHeight="1" x14ac:dyDescent="0.2">
      <c r="B9" s="70" t="s">
        <v>22</v>
      </c>
      <c r="C9" s="71"/>
      <c r="D9" s="72" t="s">
        <v>20</v>
      </c>
      <c r="E9" s="179" t="str">
        <f>IFERROR(VLOOKUP($C$5,'1回目記録'!$C$4:$AE$66,ROW()-6,0),"")</f>
        <v/>
      </c>
      <c r="F9" s="180" t="e">
        <f>IF($C$5="","",VLOOKUP($C$5,'1回目記録'!$C$4:$AE$66,ROW()+8,FALSE))</f>
        <v>#N/A</v>
      </c>
      <c r="G9" s="258"/>
      <c r="H9" s="181" t="e">
        <f>IF($C$5="","",VLOOKUP($C$5,'1回目記録'!$C$4:$BG$66,ROW()+24,FALSE))</f>
        <v>#N/A</v>
      </c>
      <c r="I9" s="182" t="e">
        <f>IF($C$5="","",VLOOKUP($C$5,'1回目記録'!$C$4:$BG$66,ROW()+38,FALSE))</f>
        <v>#N/A</v>
      </c>
      <c r="L9" t="s">
        <v>22</v>
      </c>
      <c r="M9" t="e">
        <f>INDEX('3回目記録'!$D$68:$O$68,1,ROW()-7)</f>
        <v>#DIV/0!</v>
      </c>
      <c r="N9" t="e">
        <f>INDEX('2回目記録'!$D$68:$O$68,1,ROW()-7)</f>
        <v>#DIV/0!</v>
      </c>
      <c r="O9" t="e">
        <f>INDEX('1回目記録'!$D$68:$O$68,1,ROW()-7)</f>
        <v>#DIV/0!</v>
      </c>
      <c r="P9"/>
      <c r="Q9" s="59" t="s">
        <v>19</v>
      </c>
      <c r="R9" s="52" t="e">
        <f>INDEX(#REF!,1,ROW()-8)</f>
        <v>#REF!</v>
      </c>
      <c r="S9" s="53" t="e">
        <f>INDEX(#REF!,1,ROW()-8)</f>
        <v>#REF!</v>
      </c>
      <c r="T9" s="53" t="e">
        <f>INDEX('1回目記録'!$D$68:$O$68,1,ROW()-8)</f>
        <v>#DIV/0!</v>
      </c>
      <c r="U9" s="2">
        <v>188.5</v>
      </c>
      <c r="V9" s="2">
        <v>188</v>
      </c>
      <c r="W9" s="2">
        <v>192.4</v>
      </c>
      <c r="X9" s="57">
        <v>175.6</v>
      </c>
      <c r="Y9" s="2">
        <v>175.6</v>
      </c>
      <c r="Z9" s="2">
        <v>174.9</v>
      </c>
    </row>
    <row r="10" spans="1:26" ht="19.5" customHeight="1" x14ac:dyDescent="0.2">
      <c r="B10" s="70" t="s">
        <v>75</v>
      </c>
      <c r="C10" s="71"/>
      <c r="D10" s="72" t="s">
        <v>20</v>
      </c>
      <c r="E10" s="179" t="str">
        <f>IFERROR(VLOOKUP($C$5,'1回目記録'!$C$4:$AE$66,ROW()-6,0),"")</f>
        <v/>
      </c>
      <c r="F10" s="180" t="e">
        <f>IF($C$5="","",VLOOKUP($C$5,'1回目記録'!$C$4:$AE$66,ROW()+8,FALSE))</f>
        <v>#N/A</v>
      </c>
      <c r="G10" s="258"/>
      <c r="H10" s="181" t="e">
        <f>IF($C$5="","",VLOOKUP($C$5,'1回目記録'!$C$4:$BG$66,ROW()+24,FALSE))</f>
        <v>#N/A</v>
      </c>
      <c r="I10" s="182" t="e">
        <f>IF($C$5="","",VLOOKUP($C$5,'1回目記録'!$C$4:$BG$66,ROW()+38,FALSE))</f>
        <v>#N/A</v>
      </c>
      <c r="L10" t="s">
        <v>75</v>
      </c>
      <c r="M10" t="e">
        <f>INDEX('3回目記録'!$D$68:$O$68,1,ROW()-7)</f>
        <v>#DIV/0!</v>
      </c>
      <c r="N10" t="e">
        <f>INDEX('2回目記録'!$D$68:$O$68,1,ROW()-7)</f>
        <v>#DIV/0!</v>
      </c>
      <c r="O10" t="e">
        <f>INDEX('1回目記録'!$D$68:$O$68,1,ROW()-7)</f>
        <v>#DIV/0!</v>
      </c>
      <c r="P10"/>
      <c r="Q10" s="59" t="s">
        <v>22</v>
      </c>
      <c r="R10" s="52" t="e">
        <f>INDEX(#REF!,1,ROW()-8)</f>
        <v>#REF!</v>
      </c>
      <c r="S10" s="53" t="e">
        <f>INDEX(#REF!,1,ROW()-8)</f>
        <v>#REF!</v>
      </c>
      <c r="T10" s="53" t="e">
        <f>INDEX('1回目記録'!$D$68:$N$68,1,ROW()-8)</f>
        <v>#DIV/0!</v>
      </c>
      <c r="U10" s="2">
        <v>244.5</v>
      </c>
      <c r="V10" s="2">
        <v>243.1</v>
      </c>
      <c r="W10" s="2">
        <v>248.7</v>
      </c>
      <c r="X10" s="57">
        <v>227.5</v>
      </c>
      <c r="Y10" s="2">
        <v>226.9</v>
      </c>
      <c r="Z10" s="2">
        <v>223.6</v>
      </c>
    </row>
    <row r="11" spans="1:26" ht="19.5" customHeight="1" x14ac:dyDescent="0.2">
      <c r="B11" s="70" t="s">
        <v>76</v>
      </c>
      <c r="C11" s="71"/>
      <c r="D11" s="72" t="s">
        <v>20</v>
      </c>
      <c r="E11" s="179" t="str">
        <f>IFERROR(VLOOKUP($C$5,'1回目記録'!$C$4:$AE$66,ROW()-6,0),"")</f>
        <v/>
      </c>
      <c r="F11" s="180" t="e">
        <f>IF($C$5="","",VLOOKUP($C$5,'1回目記録'!$C$4:$AE$66,ROW()+8,FALSE))</f>
        <v>#N/A</v>
      </c>
      <c r="G11" s="258"/>
      <c r="H11" s="181" t="e">
        <f>IF($C$5="","",VLOOKUP($C$5,'1回目記録'!$C$4:$BG$66,ROW()+24,FALSE))</f>
        <v>#N/A</v>
      </c>
      <c r="I11" s="182" t="e">
        <f>IF($C$5="","",VLOOKUP($C$5,'1回目記録'!$C$4:$BG$66,ROW()+38,FALSE))</f>
        <v>#N/A</v>
      </c>
      <c r="L11" t="s">
        <v>76</v>
      </c>
      <c r="M11" t="e">
        <f>INDEX('3回目記録'!$D$68:$O$68,1,ROW()-7)</f>
        <v>#DIV/0!</v>
      </c>
      <c r="N11" t="e">
        <f>INDEX('2回目記録'!$D$68:$O$68,1,ROW()-7)</f>
        <v>#DIV/0!</v>
      </c>
      <c r="O11" t="e">
        <f>INDEX('1回目記録'!$D$68:$O$68,1,ROW()-7)</f>
        <v>#DIV/0!</v>
      </c>
      <c r="P11"/>
      <c r="Q11" s="59" t="s">
        <v>45</v>
      </c>
      <c r="R11" s="52" t="e">
        <f>INDEX(#REF!,1,ROW()-8)</f>
        <v>#REF!</v>
      </c>
      <c r="S11" s="53" t="e">
        <f>INDEX(#REF!,1,ROW()-8)</f>
        <v>#REF!</v>
      </c>
      <c r="T11" s="53" t="e">
        <f>INDEX('1回目記録'!$D$68:$N$68,1,ROW()-8)</f>
        <v>#DIV/0!</v>
      </c>
      <c r="U11" s="2">
        <v>244.50000000000003</v>
      </c>
      <c r="V11" s="2">
        <v>243.09999999999997</v>
      </c>
      <c r="W11" s="2">
        <v>248.70000000000002</v>
      </c>
      <c r="X11" s="57">
        <v>227.5</v>
      </c>
      <c r="Y11" s="2">
        <v>226.89999999999998</v>
      </c>
      <c r="Z11" s="2">
        <v>223.60000000000002</v>
      </c>
    </row>
    <row r="12" spans="1:26" ht="19.5" customHeight="1" x14ac:dyDescent="0.2">
      <c r="B12" s="70" t="s">
        <v>50</v>
      </c>
      <c r="C12" s="71"/>
      <c r="D12" s="72" t="s">
        <v>20</v>
      </c>
      <c r="E12" s="179" t="str">
        <f>IFERROR(VLOOKUP($C$5,'1回目記録'!$C$4:$AE$66,ROW()-6,0),"")</f>
        <v/>
      </c>
      <c r="F12" s="180" t="e">
        <f>IF($C$5="","",VLOOKUP($C$5,'1回目記録'!$C$4:$AE$66,ROW()+8,FALSE))</f>
        <v>#N/A</v>
      </c>
      <c r="G12" s="258"/>
      <c r="H12" s="181" t="e">
        <f>IF($C$5="","",VLOOKUP($C$5,'1回目記録'!$C$4:$BG$66,ROW()+24,FALSE))</f>
        <v>#N/A</v>
      </c>
      <c r="I12" s="182" t="e">
        <f>IF($C$5="","",VLOOKUP($C$5,'1回目記録'!$C$4:$BG$66,ROW()+38,FALSE))</f>
        <v>#N/A</v>
      </c>
      <c r="L12" t="s">
        <v>81</v>
      </c>
      <c r="M12" t="e">
        <f>INDEX('3回目記録'!$D$68:$O$68,1,ROW()-7)</f>
        <v>#DIV/0!</v>
      </c>
      <c r="N12" t="e">
        <f>INDEX('2回目記録'!$D$68:$O$68,1,ROW()-7)</f>
        <v>#DIV/0!</v>
      </c>
      <c r="O12" t="e">
        <f>INDEX('1回目記録'!$D$68:$O$68,1,ROW()-7)</f>
        <v>#DIV/0!</v>
      </c>
      <c r="P12"/>
      <c r="Q12" s="59" t="s">
        <v>50</v>
      </c>
      <c r="R12" s="52" t="e">
        <f>INDEX(#REF!,1,ROW()-8)</f>
        <v>#REF!</v>
      </c>
      <c r="S12" s="53" t="e">
        <f>INDEX(#REF!,1,ROW()-8)</f>
        <v>#REF!</v>
      </c>
      <c r="T12" s="53" t="e">
        <f>INDEX('1回目記録'!$D$68:$N$68,1,ROW()-8)</f>
        <v>#DIV/0!</v>
      </c>
      <c r="U12" s="2">
        <v>54.1</v>
      </c>
      <c r="V12" s="2">
        <v>60.8</v>
      </c>
      <c r="W12" s="2">
        <v>72.900000000000006</v>
      </c>
      <c r="X12" s="57">
        <v>40.799999999999997</v>
      </c>
      <c r="Y12" s="2">
        <v>46.8</v>
      </c>
      <c r="Z12" s="2">
        <v>58.7</v>
      </c>
    </row>
    <row r="13" spans="1:26" ht="19.5" customHeight="1" x14ac:dyDescent="0.2">
      <c r="B13" s="70" t="s">
        <v>77</v>
      </c>
      <c r="C13" s="71"/>
      <c r="D13" s="72" t="s">
        <v>23</v>
      </c>
      <c r="E13" s="183" t="str">
        <f>IFERROR(VLOOKUP($C$5,'1回目記録'!$C$4:$AE$66,ROW()-6,0),"")</f>
        <v/>
      </c>
      <c r="F13" s="180" t="e">
        <f>IF($C$5="","",VLOOKUP($C$5,'1回目記録'!$C$4:$AE$66,ROW()+8,FALSE))</f>
        <v>#N/A</v>
      </c>
      <c r="G13" s="258"/>
      <c r="H13" s="181" t="e">
        <f>IF($C$5="","",VLOOKUP($C$5,'1回目記録'!$C$4:$BG$66,ROW()+24,FALSE))</f>
        <v>#N/A</v>
      </c>
      <c r="I13" s="182" t="e">
        <f>IF($C$5="","",VLOOKUP($C$5,'1回目記録'!$C$4:$BG$66,ROW()+38,FALSE))</f>
        <v>#N/A</v>
      </c>
      <c r="L13" t="s">
        <v>77</v>
      </c>
      <c r="M13" t="e">
        <f>INDEX('3回目記録'!$D$68:$O$68,1,ROW()-7)</f>
        <v>#DIV/0!</v>
      </c>
      <c r="N13" t="e">
        <f>INDEX('2回目記録'!$D$68:$O$68,1,ROW()-7)</f>
        <v>#DIV/0!</v>
      </c>
      <c r="O13" t="e">
        <f>INDEX('1回目記録'!$D$68:$O$68,1,ROW()-7)</f>
        <v>#DIV/0!</v>
      </c>
      <c r="P13"/>
      <c r="Q13" s="59" t="s">
        <v>21</v>
      </c>
      <c r="R13" s="52" t="e">
        <f>INDEX(#REF!,1,ROW()-8)</f>
        <v>#REF!</v>
      </c>
      <c r="S13" s="53" t="e">
        <f>INDEX(#REF!,1,ROW()-8)</f>
        <v>#REF!</v>
      </c>
      <c r="T13" s="53" t="e">
        <f>INDEX('1回目記録'!$D$68:$N$68,1,ROW()-8)</f>
        <v>#DIV/0!</v>
      </c>
      <c r="U13" s="2">
        <v>71.900000000000006</v>
      </c>
      <c r="V13" s="2">
        <v>76.2</v>
      </c>
      <c r="W13" s="2">
        <v>84.6</v>
      </c>
      <c r="X13" s="57">
        <v>66.2</v>
      </c>
      <c r="Y13" s="2">
        <v>64.400000000000006</v>
      </c>
      <c r="Z13" s="2">
        <v>65.2</v>
      </c>
    </row>
    <row r="14" spans="1:26" ht="19.5" customHeight="1" x14ac:dyDescent="0.2">
      <c r="B14" s="70" t="s">
        <v>78</v>
      </c>
      <c r="C14" s="71"/>
      <c r="D14" s="72" t="s">
        <v>20</v>
      </c>
      <c r="E14" s="179" t="str">
        <f>IFERROR(VLOOKUP($C$5,'1回目記録'!$C$4:$AE$66,ROW()-6,0),"")</f>
        <v/>
      </c>
      <c r="F14" s="180" t="e">
        <f>IF($C$5="","",VLOOKUP($C$5,'1回目記録'!$C$4:$AE$66,ROW()+8,FALSE))</f>
        <v>#N/A</v>
      </c>
      <c r="G14" s="258"/>
      <c r="H14" s="181" t="e">
        <f>IF($C$5="","",VLOOKUP($C$5,'1回目記録'!$C$4:$BG$66,ROW()+24,FALSE))</f>
        <v>#N/A</v>
      </c>
      <c r="I14" s="182" t="e">
        <f>IF($C$5="","",VLOOKUP($C$5,'1回目記録'!$C$4:$BG$66,ROW()+38,FALSE))</f>
        <v>#N/A</v>
      </c>
      <c r="L14" t="s">
        <v>78</v>
      </c>
      <c r="M14" t="e">
        <f>INDEX('3回目記録'!$D$68:$O$68,1,ROW()-7)</f>
        <v>#DIV/0!</v>
      </c>
      <c r="N14" t="e">
        <f>INDEX('2回目記録'!$D$68:$O$68,1,ROW()-7)</f>
        <v>#DIV/0!</v>
      </c>
      <c r="O14" t="e">
        <f>INDEX('1回目記録'!$D$68:$O$68,1,ROW()-7)</f>
        <v>#DIV/0!</v>
      </c>
      <c r="P14"/>
      <c r="Q14" s="59" t="s">
        <v>46</v>
      </c>
      <c r="R14" s="52" t="e">
        <f>INDEX(#REF!,1,ROW()-8)</f>
        <v>#REF!</v>
      </c>
      <c r="S14" s="53" t="e">
        <f>INDEX(#REF!,1,ROW()-8)</f>
        <v>#REF!</v>
      </c>
      <c r="T14" s="53" t="e">
        <f>INDEX('1回目記録'!$D$68:$N$68,1,ROW()-8)</f>
        <v>#DIV/0!</v>
      </c>
      <c r="U14" s="2">
        <v>298.60000000000002</v>
      </c>
      <c r="V14" s="2">
        <v>303.89999999999998</v>
      </c>
      <c r="W14" s="2">
        <v>321.60000000000002</v>
      </c>
      <c r="X14" s="57">
        <v>268.3</v>
      </c>
      <c r="Y14" s="2">
        <v>273.7</v>
      </c>
      <c r="Z14" s="2">
        <v>282.3</v>
      </c>
    </row>
    <row r="15" spans="1:26" ht="19.5" customHeight="1" x14ac:dyDescent="0.2">
      <c r="B15" s="70" t="s">
        <v>65</v>
      </c>
      <c r="C15" s="71"/>
      <c r="D15" s="72" t="s">
        <v>66</v>
      </c>
      <c r="E15" s="184" t="str">
        <f>IFERROR(VLOOKUP($C$5,'1回目記録'!$C$4:$AE$66,ROW()-6,0),"")</f>
        <v/>
      </c>
      <c r="F15" s="180" t="e">
        <f>IF($C$5="","",VLOOKUP($C$5,'1回目記録'!$C$4:$AE$66,ROW()+8,FALSE))</f>
        <v>#N/A</v>
      </c>
      <c r="G15" s="258"/>
      <c r="H15" s="181" t="e">
        <f>IF($C$5="","",VLOOKUP($C$5,'1回目記録'!$C$4:$BG$66,ROW()+24,FALSE))</f>
        <v>#N/A</v>
      </c>
      <c r="I15" s="182" t="e">
        <f>IF($C$5="","",VLOOKUP($C$5,'1回目記録'!$C$4:$BG$66,ROW()+38,FALSE))</f>
        <v>#N/A</v>
      </c>
      <c r="L15" t="s">
        <v>65</v>
      </c>
      <c r="M15" t="e">
        <f>INDEX('3回目記録'!$D$68:$O$68,1,ROW()-7)</f>
        <v>#DIV/0!</v>
      </c>
      <c r="N15" t="e">
        <f>INDEX('2回目記録'!$D$68:$O$68,1,ROW()-7)</f>
        <v>#DIV/0!</v>
      </c>
      <c r="O15" t="e">
        <f>INDEX('1回目記録'!$D$68:$O$68,1,ROW()-7)</f>
        <v>#DIV/0!</v>
      </c>
      <c r="P15"/>
      <c r="Q15" s="59" t="s">
        <v>49</v>
      </c>
      <c r="R15" s="52" t="e">
        <f>INDEX(#REF!,1,ROW()-8)</f>
        <v>#REF!</v>
      </c>
      <c r="S15" s="53" t="e">
        <f>INDEX(#REF!,1,ROW()-8)</f>
        <v>#REF!</v>
      </c>
      <c r="T15" s="53" t="e">
        <f>INDEX('1回目記録'!$D$68:$N$68,1,ROW()-8)</f>
        <v>#DIV/0!</v>
      </c>
      <c r="U15" s="2">
        <v>43</v>
      </c>
      <c r="V15" s="2">
        <v>49.1</v>
      </c>
      <c r="W15" s="2">
        <v>57.3</v>
      </c>
      <c r="X15" s="57">
        <v>43.8</v>
      </c>
      <c r="Y15" s="2">
        <v>47.9</v>
      </c>
      <c r="Z15" s="2">
        <v>52.9</v>
      </c>
    </row>
    <row r="16" spans="1:26" ht="19.5" customHeight="1" x14ac:dyDescent="0.2">
      <c r="B16" s="70" t="s">
        <v>79</v>
      </c>
      <c r="C16" s="71"/>
      <c r="D16" s="72" t="s">
        <v>23</v>
      </c>
      <c r="E16" s="183" t="str">
        <f>IFERROR(VLOOKUP($C$5,'1回目記録'!$C$4:$AE$66,ROW()-6,0),"")</f>
        <v/>
      </c>
      <c r="F16" s="180" t="e">
        <f>IF($C$5="","",VLOOKUP($C$5,'1回目記録'!$C$4:$AE$66,ROW()+8,FALSE))</f>
        <v>#N/A</v>
      </c>
      <c r="G16" s="258"/>
      <c r="H16" s="181" t="e">
        <f>IF($C$5="","",VLOOKUP($C$5,'1回目記録'!$C$4:$BG$66,ROW()+24,FALSE))</f>
        <v>#N/A</v>
      </c>
      <c r="I16" s="182" t="e">
        <f>IF($C$5="","",VLOOKUP($C$5,'1回目記録'!$C$4:$BG$66,ROW()+38,FALSE))</f>
        <v>#N/A</v>
      </c>
      <c r="L16" t="s">
        <v>79</v>
      </c>
      <c r="M16" t="e">
        <f>INDEX('3回目記録'!$D$68:$O$68,1,ROW()-7)</f>
        <v>#DIV/0!</v>
      </c>
      <c r="N16" t="e">
        <f>INDEX('2回目記録'!$D$68:$O$68,1,ROW()-7)</f>
        <v>#DIV/0!</v>
      </c>
      <c r="O16" t="e">
        <f>INDEX('1回目記録'!$D$68:$O$68,1,ROW()-7)</f>
        <v>#DIV/0!</v>
      </c>
      <c r="P16"/>
      <c r="Q16" s="59" t="s">
        <v>47</v>
      </c>
      <c r="R16" s="52" t="e">
        <f>INDEX(#REF!,1,ROW()-8)</f>
        <v>#REF!</v>
      </c>
      <c r="S16" s="53" t="e">
        <f>INDEX(#REF!,1,ROW()-8)</f>
        <v>#REF!</v>
      </c>
      <c r="T16" s="53" t="e">
        <f>INDEX('1回目記録'!$D$68:$N$68,1,ROW()-8)</f>
        <v>#DIV/0!</v>
      </c>
      <c r="U16" s="2">
        <v>306.7</v>
      </c>
      <c r="V16" s="2">
        <v>316.7</v>
      </c>
      <c r="W16" s="2">
        <v>335</v>
      </c>
      <c r="X16" s="57">
        <v>268.3</v>
      </c>
      <c r="Y16" s="2">
        <v>286.10000000000002</v>
      </c>
      <c r="Z16" s="2">
        <v>293</v>
      </c>
    </row>
    <row r="17" spans="2:26" ht="19.5" customHeight="1" x14ac:dyDescent="0.2">
      <c r="B17" s="70" t="s">
        <v>49</v>
      </c>
      <c r="C17" s="71"/>
      <c r="D17" s="72" t="s">
        <v>20</v>
      </c>
      <c r="E17" s="179" t="str">
        <f>IFERROR(VLOOKUP($C$5,'1回目記録'!$C$4:$AE$66,ROW()-6,0),"")</f>
        <v/>
      </c>
      <c r="F17" s="180" t="e">
        <f>IF($C$5="","",VLOOKUP($C$5,'1回目記録'!$C$4:$AE$66,ROW()+8,FALSE))</f>
        <v>#N/A</v>
      </c>
      <c r="G17" s="258"/>
      <c r="H17" s="181" t="e">
        <f>IF($C$5="","",VLOOKUP($C$5,'1回目記録'!$C$4:$BG$66,ROW()+24,FALSE))</f>
        <v>#N/A</v>
      </c>
      <c r="I17" s="182" t="e">
        <f>IF($C$5="","",VLOOKUP($C$5,'1回目記録'!$C$4:$BG$66,ROW()+38,FALSE))</f>
        <v>#N/A</v>
      </c>
      <c r="L17" t="s">
        <v>82</v>
      </c>
      <c r="M17" t="e">
        <f>INDEX('3回目記録'!$D$68:$O$68,1,ROW()-7)</f>
        <v>#DIV/0!</v>
      </c>
      <c r="N17" t="e">
        <f>INDEX('2回目記録'!$D$68:$O$68,1,ROW()-7)</f>
        <v>#DIV/0!</v>
      </c>
      <c r="O17" t="e">
        <f>INDEX('1回目記録'!$D$68:$O$68,1,ROW()-7)</f>
        <v>#DIV/0!</v>
      </c>
      <c r="P17"/>
      <c r="Q17" s="59" t="s">
        <v>48</v>
      </c>
      <c r="R17" s="52" t="e">
        <f>INDEX(#REF!,1,ROW()-8)</f>
        <v>#REF!</v>
      </c>
      <c r="S17" s="53" t="e">
        <f>INDEX(#REF!,1,ROW()-8)</f>
        <v>#REF!</v>
      </c>
      <c r="T17" s="53" t="e">
        <f>INDEX('1回目記録'!$D$68:$N$68,1,ROW()-8)</f>
        <v>#DIV/0!</v>
      </c>
      <c r="U17" s="2">
        <v>13.6</v>
      </c>
      <c r="V17" s="2">
        <v>13</v>
      </c>
      <c r="W17" s="2">
        <v>12.3</v>
      </c>
      <c r="X17" s="57">
        <v>14.9</v>
      </c>
      <c r="Y17" s="2">
        <v>14.4</v>
      </c>
      <c r="Z17" s="2">
        <v>13.4</v>
      </c>
    </row>
    <row r="18" spans="2:26" ht="19.5" customHeight="1" x14ac:dyDescent="0.2">
      <c r="B18" s="231" t="s">
        <v>61</v>
      </c>
      <c r="C18" s="232"/>
      <c r="D18" s="72" t="s">
        <v>23</v>
      </c>
      <c r="E18" s="185" t="str">
        <f>IFERROR(VLOOKUP($C$5,'1回目記録'!$C$4:$AE$66,ROW()-6,0),"")</f>
        <v/>
      </c>
      <c r="F18" s="180" t="e">
        <f>IF($C$5="","",VLOOKUP($C$5,'1回目記録'!$C$4:$AE$66,ROW()+8,FALSE))</f>
        <v>#N/A</v>
      </c>
      <c r="G18" s="258"/>
      <c r="H18" s="181" t="e">
        <f>IF($C$5="","",VLOOKUP($C$5,'1回目記録'!$C$4:$BG$66,ROW()+24,FALSE))</f>
        <v>#N/A</v>
      </c>
      <c r="I18" s="182" t="e">
        <f>IF($C$5="","",VLOOKUP($C$5,'1回目記録'!$C$4:$BG$66,ROW()+38,FALSE))</f>
        <v>#N/A</v>
      </c>
      <c r="L18" t="s">
        <v>83</v>
      </c>
      <c r="M18" t="e">
        <f>INDEX('3回目記録'!$D$68:$O$68,1,ROW()-7)</f>
        <v>#DIV/0!</v>
      </c>
      <c r="N18" t="e">
        <f>INDEX('2回目記録'!$D$68:$O$68,1,ROW()-7)</f>
        <v>#DIV/0!</v>
      </c>
      <c r="O18" t="e">
        <f>INDEX('1回目記録'!$D$68:$O$68,1,ROW()-7)</f>
        <v>#DIV/0!</v>
      </c>
      <c r="P18"/>
      <c r="Q18" s="59" t="s">
        <v>52</v>
      </c>
      <c r="R18" s="52" t="e">
        <f>INDEX(#REF!,1,ROW()-8)</f>
        <v>#REF!</v>
      </c>
      <c r="S18" s="53" t="e">
        <f>INDEX(#REF!,1,ROW()-8)</f>
        <v>#REF!</v>
      </c>
      <c r="T18" s="53" t="e">
        <f>INDEX('1回目記録'!$D$68:$N$68,1,ROW()-8)</f>
        <v>#DIV/0!</v>
      </c>
      <c r="U18" s="54">
        <v>92.543415637860093</v>
      </c>
      <c r="V18" s="54">
        <v>104.13497942386829</v>
      </c>
      <c r="W18" s="54">
        <v>135.07588477366255</v>
      </c>
      <c r="X18" s="58">
        <v>69.456071428571448</v>
      </c>
      <c r="Y18" s="54">
        <v>87.643214285714294</v>
      </c>
      <c r="Z18" s="54">
        <v>99.396294642857157</v>
      </c>
    </row>
    <row r="19" spans="2:26" ht="19.5" customHeight="1" thickBot="1" x14ac:dyDescent="0.25">
      <c r="B19" s="233" t="s">
        <v>48</v>
      </c>
      <c r="C19" s="234"/>
      <c r="D19" s="230" t="s">
        <v>23</v>
      </c>
      <c r="E19" s="186" t="str">
        <f>IFERROR(VLOOKUP($C$5,'1回目記録'!$C$4:$AE$66,ROW()-6,0),"")</f>
        <v/>
      </c>
      <c r="F19" s="187" t="e">
        <f>IF($C$5="","",VLOOKUP($C$5,'1回目記録'!$C$4:$AE$66,ROW()+8,FALSE))</f>
        <v>#N/A</v>
      </c>
      <c r="G19" s="259"/>
      <c r="H19" s="188" t="e">
        <f>IF($C$5="","",VLOOKUP($C$5,'1回目記録'!$C$4:$BG$66,ROW()+24,FALSE))</f>
        <v>#N/A</v>
      </c>
      <c r="I19" s="189" t="e">
        <f>IF($C$5="","",VLOOKUP($C$5,'1回目記録'!$C$4:$BG$66,ROW()+38,FALSE))</f>
        <v>#N/A</v>
      </c>
      <c r="L19" t="s">
        <v>84</v>
      </c>
      <c r="M19" t="e">
        <f>INDEX('3回目記録'!$D$68:$O$68,1,ROW()-7)</f>
        <v>#DIV/0!</v>
      </c>
      <c r="N19" t="e">
        <f>INDEX('2回目記録'!$D$68:$O$68,1,ROW()-7)</f>
        <v>#DIV/0!</v>
      </c>
      <c r="O19" t="e">
        <f>INDEX('1回目記録'!$D$68:$O$68,1,ROW()-7)</f>
        <v>#DIV/0!</v>
      </c>
      <c r="P19"/>
      <c r="Q19" s="59"/>
      <c r="R19" s="52"/>
      <c r="S19" s="53"/>
      <c r="T19" s="64"/>
      <c r="U19" s="54"/>
      <c r="V19" s="54"/>
      <c r="W19" s="54"/>
      <c r="X19" s="58"/>
      <c r="Y19" s="54"/>
      <c r="Z19" s="54"/>
    </row>
    <row r="20" spans="2:26" ht="19.5" customHeight="1" thickBot="1" x14ac:dyDescent="0.25">
      <c r="B20" s="251" t="s">
        <v>14</v>
      </c>
      <c r="C20" s="252"/>
      <c r="D20" s="253"/>
      <c r="E20" s="160"/>
      <c r="F20" s="157"/>
      <c r="G20" s="158" t="str">
        <f>IFERROR(IF(E8="","",VLOOKUP($C$5,'1回目記録'!$C$4:$AE$66,29,0)),"")</f>
        <v/>
      </c>
      <c r="H20" s="161" t="s">
        <v>31</v>
      </c>
      <c r="I20" s="162" t="str">
        <f>IF('1回目記録'!E1="","",'1回目記録'!E1)&amp;"人中"</f>
        <v>0人中</v>
      </c>
      <c r="L20"/>
      <c r="M20"/>
      <c r="N20"/>
      <c r="O20"/>
      <c r="P20"/>
      <c r="Q20" s="59" t="s">
        <v>51</v>
      </c>
      <c r="R20" s="52" t="e">
        <f>INDEX(#REF!,1,ROW()-8)</f>
        <v>#REF!</v>
      </c>
      <c r="S20" s="53" t="e">
        <f>INDEX(#REF!,1,ROW()-8)</f>
        <v>#REF!</v>
      </c>
      <c r="T20" s="53" t="e">
        <f>INDEX('1回目記録'!$D$68:$N$68,1,ROW()-8)</f>
        <v>#REF!</v>
      </c>
      <c r="U20" s="2">
        <v>62.2</v>
      </c>
      <c r="V20" s="2">
        <v>73.599999999999994</v>
      </c>
      <c r="W20" s="2">
        <v>86.3</v>
      </c>
      <c r="X20" s="57">
        <v>51.4</v>
      </c>
      <c r="Y20" s="2">
        <v>59.2</v>
      </c>
      <c r="Z20" s="2">
        <v>69.400000000000006</v>
      </c>
    </row>
    <row r="21" spans="2:26" x14ac:dyDescent="0.2">
      <c r="B21" s="12"/>
      <c r="C21" s="12"/>
      <c r="D21" s="18"/>
      <c r="E21" s="37"/>
      <c r="F21" s="37"/>
      <c r="G21" s="12"/>
      <c r="H21" s="12"/>
      <c r="I21" s="12"/>
      <c r="J21" s="12"/>
      <c r="N21" s="55" t="s">
        <v>39</v>
      </c>
      <c r="Q21" s="55" t="s">
        <v>40</v>
      </c>
      <c r="U21" s="2"/>
    </row>
    <row r="22" spans="2:26" x14ac:dyDescent="0.2">
      <c r="B22" s="12"/>
      <c r="C22" s="12"/>
      <c r="D22" s="18"/>
      <c r="E22" s="12"/>
      <c r="F22" s="12"/>
      <c r="G22" s="12"/>
      <c r="H22" s="12"/>
      <c r="I22" s="12"/>
      <c r="J22" s="12"/>
      <c r="K22" s="12" t="s">
        <v>24</v>
      </c>
    </row>
    <row r="23" spans="2:26" x14ac:dyDescent="0.2">
      <c r="B23" s="12"/>
      <c r="C23" s="12"/>
      <c r="D23" s="18"/>
      <c r="E23" s="12"/>
      <c r="F23" s="12"/>
      <c r="G23" s="12"/>
      <c r="H23" s="12"/>
      <c r="I23" s="12"/>
      <c r="J23" s="12"/>
      <c r="K23">
        <v>50</v>
      </c>
    </row>
    <row r="24" spans="2:26" x14ac:dyDescent="0.2">
      <c r="B24" s="12"/>
      <c r="C24" s="12"/>
      <c r="D24" s="18"/>
      <c r="E24" s="12"/>
      <c r="F24" s="12"/>
      <c r="G24" s="12"/>
      <c r="H24" s="12"/>
      <c r="I24" s="12"/>
      <c r="J24" s="12"/>
      <c r="K24">
        <v>50</v>
      </c>
    </row>
    <row r="25" spans="2:26" x14ac:dyDescent="0.2">
      <c r="K25">
        <v>50</v>
      </c>
    </row>
    <row r="26" spans="2:26" x14ac:dyDescent="0.2">
      <c r="K26">
        <v>50</v>
      </c>
    </row>
    <row r="27" spans="2:26" x14ac:dyDescent="0.2">
      <c r="K27">
        <v>50</v>
      </c>
    </row>
    <row r="28" spans="2:26" x14ac:dyDescent="0.2">
      <c r="K28">
        <v>50</v>
      </c>
    </row>
    <row r="29" spans="2:26" x14ac:dyDescent="0.2">
      <c r="K29">
        <v>50</v>
      </c>
    </row>
    <row r="30" spans="2:26" x14ac:dyDescent="0.2">
      <c r="K30">
        <v>50</v>
      </c>
    </row>
    <row r="31" spans="2:26" x14ac:dyDescent="0.2">
      <c r="K31">
        <v>50</v>
      </c>
    </row>
    <row r="32" spans="2:26" x14ac:dyDescent="0.2">
      <c r="K32">
        <v>50</v>
      </c>
    </row>
    <row r="33" spans="11:13" x14ac:dyDescent="0.2">
      <c r="K33">
        <v>50</v>
      </c>
      <c r="L33" s="56"/>
      <c r="M33" s="56"/>
    </row>
    <row r="34" spans="11:13" x14ac:dyDescent="0.2">
      <c r="K34">
        <v>50</v>
      </c>
    </row>
  </sheetData>
  <mergeCells count="6">
    <mergeCell ref="B20:D20"/>
    <mergeCell ref="C5:D5"/>
    <mergeCell ref="B7:C7"/>
    <mergeCell ref="G8:G19"/>
    <mergeCell ref="A1:J1"/>
    <mergeCell ref="A2:J2"/>
  </mergeCells>
  <phoneticPr fontId="2"/>
  <printOptions horizontalCentered="1" verticalCentered="1"/>
  <pageMargins left="0.51181102362204722" right="0.70866141732283472" top="0.35433070866141736" bottom="0.15748031496062992" header="0.31496062992125984" footer="0.31496062992125984"/>
  <pageSetup paperSize="9" scale="76" orientation="landscape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BG83"/>
  <sheetViews>
    <sheetView view="pageBreakPreview" topLeftCell="B1" zoomScaleNormal="100" zoomScaleSheetLayoutView="100" workbookViewId="0">
      <selection activeCell="B4" sqref="B4:O66"/>
    </sheetView>
  </sheetViews>
  <sheetFormatPr defaultRowHeight="13" x14ac:dyDescent="0.2"/>
  <cols>
    <col min="1" max="1" width="3.90625" style="2" customWidth="1"/>
    <col min="2" max="2" width="16.90625" style="169" customWidth="1"/>
    <col min="3" max="3" width="15" customWidth="1"/>
    <col min="4" max="15" width="10.08984375" customWidth="1"/>
    <col min="16" max="16" width="3.453125" customWidth="1"/>
    <col min="17" max="17" width="9.08984375" customWidth="1"/>
    <col min="18" max="29" width="9.90625" customWidth="1"/>
    <col min="30" max="30" width="7.08984375" customWidth="1"/>
    <col min="31" max="31" width="10" style="1" customWidth="1"/>
    <col min="32" max="32" width="9.08984375" customWidth="1"/>
    <col min="33" max="33" width="10" customWidth="1"/>
    <col min="34" max="45" width="8.6328125" customWidth="1"/>
    <col min="46" max="56" width="10" customWidth="1"/>
  </cols>
  <sheetData>
    <row r="1" spans="1:59" ht="21" x14ac:dyDescent="0.2">
      <c r="A1" s="250" t="s">
        <v>117</v>
      </c>
      <c r="B1" s="250"/>
      <c r="C1" s="250"/>
      <c r="D1" s="19" t="s">
        <v>27</v>
      </c>
      <c r="E1" s="2">
        <f>COUNTA(C4:C66)</f>
        <v>0</v>
      </c>
      <c r="F1" t="s">
        <v>28</v>
      </c>
      <c r="G1" s="45">
        <v>5</v>
      </c>
      <c r="H1">
        <v>6</v>
      </c>
      <c r="I1" s="45">
        <v>7</v>
      </c>
      <c r="J1">
        <v>8</v>
      </c>
      <c r="K1" s="45">
        <v>9</v>
      </c>
      <c r="L1">
        <v>10</v>
      </c>
      <c r="M1" s="45">
        <v>11</v>
      </c>
      <c r="N1">
        <v>12</v>
      </c>
      <c r="O1" s="45">
        <v>13</v>
      </c>
      <c r="P1">
        <v>14</v>
      </c>
      <c r="Q1" s="45">
        <v>15</v>
      </c>
      <c r="R1">
        <v>16</v>
      </c>
      <c r="S1" s="45">
        <v>17</v>
      </c>
      <c r="T1">
        <v>18</v>
      </c>
      <c r="U1" s="45">
        <v>19</v>
      </c>
      <c r="V1">
        <v>20</v>
      </c>
      <c r="W1" s="45">
        <v>21</v>
      </c>
      <c r="X1">
        <v>22</v>
      </c>
      <c r="Y1" s="45">
        <v>23</v>
      </c>
      <c r="Z1">
        <v>24</v>
      </c>
      <c r="AA1" s="45">
        <v>25</v>
      </c>
      <c r="AB1">
        <v>26</v>
      </c>
      <c r="AC1" s="45">
        <v>27</v>
      </c>
      <c r="AD1">
        <v>28</v>
      </c>
      <c r="AE1" s="45">
        <v>29</v>
      </c>
      <c r="AF1">
        <v>30</v>
      </c>
      <c r="AG1" s="45">
        <v>31</v>
      </c>
      <c r="AH1">
        <v>32</v>
      </c>
      <c r="AI1" s="45">
        <v>33</v>
      </c>
      <c r="AJ1">
        <v>34</v>
      </c>
      <c r="AK1" s="45">
        <v>35</v>
      </c>
      <c r="AL1">
        <v>36</v>
      </c>
      <c r="AM1" s="45">
        <v>37</v>
      </c>
      <c r="AN1">
        <v>38</v>
      </c>
      <c r="AO1" s="45">
        <v>39</v>
      </c>
      <c r="AP1">
        <v>40</v>
      </c>
      <c r="AQ1" s="45">
        <v>41</v>
      </c>
      <c r="AR1">
        <v>42</v>
      </c>
      <c r="AS1" s="45">
        <v>43</v>
      </c>
      <c r="AT1">
        <v>44</v>
      </c>
      <c r="AU1" s="45">
        <v>45</v>
      </c>
      <c r="AV1">
        <v>46</v>
      </c>
      <c r="AW1" s="45">
        <v>47</v>
      </c>
      <c r="AX1">
        <v>48</v>
      </c>
      <c r="AY1" s="45">
        <v>49</v>
      </c>
      <c r="AZ1">
        <v>50</v>
      </c>
      <c r="BA1" s="45">
        <v>51</v>
      </c>
      <c r="BB1">
        <v>52</v>
      </c>
      <c r="BC1" s="45">
        <v>53</v>
      </c>
      <c r="BD1">
        <v>54</v>
      </c>
      <c r="BE1" s="45">
        <v>55</v>
      </c>
      <c r="BF1">
        <v>56</v>
      </c>
      <c r="BG1" s="45">
        <v>57</v>
      </c>
    </row>
    <row r="2" spans="1:59" x14ac:dyDescent="0.2">
      <c r="B2" s="166"/>
      <c r="C2" s="33" t="s">
        <v>30</v>
      </c>
    </row>
    <row r="3" spans="1:59" s="26" customFormat="1" ht="48.5" thickBot="1" x14ac:dyDescent="0.25">
      <c r="A3" s="49" t="s">
        <v>41</v>
      </c>
      <c r="B3" s="167"/>
      <c r="C3" s="73" t="s">
        <v>0</v>
      </c>
      <c r="D3" s="74" t="s">
        <v>26</v>
      </c>
      <c r="E3" s="74" t="s">
        <v>69</v>
      </c>
      <c r="F3" s="74" t="s">
        <v>70</v>
      </c>
      <c r="G3" s="74" t="s">
        <v>71</v>
      </c>
      <c r="H3" s="74" t="s">
        <v>72</v>
      </c>
      <c r="I3" s="74" t="s">
        <v>73</v>
      </c>
      <c r="J3" s="74" t="s">
        <v>74</v>
      </c>
      <c r="K3" s="75" t="s">
        <v>64</v>
      </c>
      <c r="L3" s="74" t="s">
        <v>42</v>
      </c>
      <c r="M3" s="74" t="s">
        <v>54</v>
      </c>
      <c r="N3" s="74" t="s">
        <v>43</v>
      </c>
      <c r="O3" s="74" t="s">
        <v>44</v>
      </c>
      <c r="P3" s="27"/>
      <c r="Q3" s="28" t="s">
        <v>15</v>
      </c>
      <c r="R3" s="86" t="s">
        <v>26</v>
      </c>
      <c r="S3" s="86" t="s">
        <v>69</v>
      </c>
      <c r="T3" s="86" t="s">
        <v>70</v>
      </c>
      <c r="U3" s="86" t="s">
        <v>71</v>
      </c>
      <c r="V3" s="86" t="s">
        <v>72</v>
      </c>
      <c r="W3" s="86" t="s">
        <v>73</v>
      </c>
      <c r="X3" s="86" t="s">
        <v>74</v>
      </c>
      <c r="Y3" s="87" t="s">
        <v>64</v>
      </c>
      <c r="Z3" s="86" t="s">
        <v>42</v>
      </c>
      <c r="AA3" s="86" t="s">
        <v>54</v>
      </c>
      <c r="AB3" s="86" t="s">
        <v>43</v>
      </c>
      <c r="AC3" s="86" t="s">
        <v>44</v>
      </c>
      <c r="AD3" s="46" t="s">
        <v>29</v>
      </c>
      <c r="AE3" s="46" t="s">
        <v>14</v>
      </c>
      <c r="AF3" s="84" t="s">
        <v>80</v>
      </c>
      <c r="AG3" s="96" t="s">
        <v>1</v>
      </c>
      <c r="AH3" s="97" t="s">
        <v>26</v>
      </c>
      <c r="AI3" s="97" t="s">
        <v>69</v>
      </c>
      <c r="AJ3" s="97" t="s">
        <v>70</v>
      </c>
      <c r="AK3" s="97" t="s">
        <v>71</v>
      </c>
      <c r="AL3" s="97" t="s">
        <v>72</v>
      </c>
      <c r="AM3" s="97" t="s">
        <v>73</v>
      </c>
      <c r="AN3" s="97" t="s">
        <v>74</v>
      </c>
      <c r="AO3" s="98" t="s">
        <v>64</v>
      </c>
      <c r="AP3" s="97" t="s">
        <v>42</v>
      </c>
      <c r="AQ3" s="97" t="s">
        <v>54</v>
      </c>
      <c r="AR3" s="97" t="s">
        <v>43</v>
      </c>
      <c r="AS3" s="97" t="s">
        <v>44</v>
      </c>
      <c r="AU3" s="101" t="s">
        <v>2</v>
      </c>
      <c r="AV3" s="101" t="s">
        <v>26</v>
      </c>
      <c r="AW3" s="101" t="s">
        <v>69</v>
      </c>
      <c r="AX3" s="101" t="s">
        <v>70</v>
      </c>
      <c r="AY3" s="101" t="s">
        <v>71</v>
      </c>
      <c r="AZ3" s="101" t="s">
        <v>72</v>
      </c>
      <c r="BA3" s="101" t="s">
        <v>73</v>
      </c>
      <c r="BB3" s="101" t="s">
        <v>74</v>
      </c>
      <c r="BC3" s="102" t="s">
        <v>64</v>
      </c>
      <c r="BD3" s="101" t="s">
        <v>42</v>
      </c>
      <c r="BE3" s="101" t="s">
        <v>54</v>
      </c>
      <c r="BF3" s="101" t="s">
        <v>43</v>
      </c>
      <c r="BG3" s="101" t="s">
        <v>44</v>
      </c>
    </row>
    <row r="4" spans="1:59" ht="21" customHeight="1" x14ac:dyDescent="0.2">
      <c r="A4" s="76">
        <v>1</v>
      </c>
      <c r="B4" s="283"/>
      <c r="C4" s="291"/>
      <c r="D4" s="285"/>
      <c r="E4" s="286"/>
      <c r="F4" s="286"/>
      <c r="G4" s="286"/>
      <c r="H4" s="286"/>
      <c r="I4" s="287"/>
      <c r="J4" s="288"/>
      <c r="K4" s="302"/>
      <c r="L4" s="287"/>
      <c r="M4" s="286"/>
      <c r="N4" s="287"/>
      <c r="O4" s="287"/>
      <c r="P4" s="25"/>
      <c r="Q4" s="88"/>
      <c r="R4" s="89" t="str">
        <f>IF(D4="","",RANK(D4,D$4:D$66,0))</f>
        <v/>
      </c>
      <c r="S4" s="89" t="str">
        <f t="shared" ref="S4:AA19" si="0">IF(E4="","",RANK(E4,E$3:E$66,0))</f>
        <v/>
      </c>
      <c r="T4" s="89" t="str">
        <f t="shared" si="0"/>
        <v/>
      </c>
      <c r="U4" s="89" t="str">
        <f t="shared" si="0"/>
        <v/>
      </c>
      <c r="V4" s="89" t="str">
        <f t="shared" si="0"/>
        <v/>
      </c>
      <c r="W4" s="89" t="str">
        <f>IF(I4="","",RANK(I4,I$3:I$66,1))</f>
        <v/>
      </c>
      <c r="X4" s="89" t="str">
        <f t="shared" si="0"/>
        <v/>
      </c>
      <c r="Y4" s="89" t="str">
        <f t="shared" si="0"/>
        <v/>
      </c>
      <c r="Z4" s="89" t="str">
        <f>IF(L4="","",RANK(L4,L$3:L$66,1))</f>
        <v/>
      </c>
      <c r="AA4" s="89" t="str">
        <f t="shared" si="0"/>
        <v/>
      </c>
      <c r="AB4" s="89" t="str">
        <f>IF(N4="","",RANK(N4,N$3:N$66,1))</f>
        <v/>
      </c>
      <c r="AC4" s="89" t="str">
        <f>IF(O4="","",RANK(O4,O$3:O$66,1))</f>
        <v/>
      </c>
      <c r="AD4" s="90" t="str">
        <f>IF(AB4="","",R4+T4+V4+W4+Y4+AA4+X4+U4+AC4+AB4)</f>
        <v/>
      </c>
      <c r="AE4" s="89" t="str">
        <f t="shared" ref="AE4:AE45" si="1">IF(AD4="","",RANK(AD4,AD$3:AD$66,1))</f>
        <v/>
      </c>
      <c r="AF4" s="85">
        <f>D4/224*((H4-224)+(G4-224))</f>
        <v>0</v>
      </c>
      <c r="AG4" s="99"/>
      <c r="AH4" s="100" t="str">
        <f>IF(D4="","",10*(D4-D$67)/D$68+50)</f>
        <v/>
      </c>
      <c r="AI4" s="100" t="str">
        <f>IF(E4="","",10*(E4-E$67)/E$68+50)</f>
        <v/>
      </c>
      <c r="AJ4" s="100" t="str">
        <f>IF(F4="","",10*(F4-F$67)/F$68+50)</f>
        <v/>
      </c>
      <c r="AK4" s="100" t="str">
        <f>IF(G4="","",10*(G4-G$67)/G$68+50)</f>
        <v/>
      </c>
      <c r="AL4" s="100" t="str">
        <f>IF(H4="","",10*(H4-H$67)/H$68+50)</f>
        <v/>
      </c>
      <c r="AM4" s="100" t="str">
        <f>IF(I4="","",10*(I$67-I4)/I$68+50)</f>
        <v/>
      </c>
      <c r="AN4" s="100" t="str">
        <f>IF(J4="","",10*(J4-J$67)/J$68+50)</f>
        <v/>
      </c>
      <c r="AO4" s="100" t="str">
        <f>IF(K4="","",10*(K4-K$67)/K$68+50)</f>
        <v/>
      </c>
      <c r="AP4" s="100" t="str">
        <f>IF(L4="","",10*(L$67-L4)/L$68+50)</f>
        <v/>
      </c>
      <c r="AQ4" s="100" t="str">
        <f t="shared" ref="AQ4:AQ45" si="2">IF(M4="","",10*(M4-M$67)/M$68+50)</f>
        <v/>
      </c>
      <c r="AR4" s="100" t="str">
        <f>IF(N4="","",10*(N$67-N4)/N$68+50)</f>
        <v/>
      </c>
      <c r="AS4" s="100" t="str">
        <f>IF(O4="","",10*(O$67-O4)/O$68+50)</f>
        <v/>
      </c>
      <c r="AU4" s="103"/>
      <c r="AV4" s="104" t="str">
        <f t="shared" ref="AV4:BG35" si="3">IF(AH4="","",VLOOKUP(AH4,$AQ$71:$AR$80,2))</f>
        <v/>
      </c>
      <c r="AW4" s="104" t="str">
        <f t="shared" si="3"/>
        <v/>
      </c>
      <c r="AX4" s="104" t="str">
        <f t="shared" si="3"/>
        <v/>
      </c>
      <c r="AY4" s="104" t="str">
        <f t="shared" si="3"/>
        <v/>
      </c>
      <c r="AZ4" s="104" t="str">
        <f t="shared" si="3"/>
        <v/>
      </c>
      <c r="BA4" s="104" t="str">
        <f t="shared" si="3"/>
        <v/>
      </c>
      <c r="BB4" s="104" t="str">
        <f t="shared" si="3"/>
        <v/>
      </c>
      <c r="BC4" s="104" t="str">
        <f t="shared" si="3"/>
        <v/>
      </c>
      <c r="BD4" s="104" t="str">
        <f t="shared" si="3"/>
        <v/>
      </c>
      <c r="BE4" s="104" t="str">
        <f t="shared" si="3"/>
        <v/>
      </c>
      <c r="BF4" s="104" t="str">
        <f t="shared" si="3"/>
        <v/>
      </c>
      <c r="BG4" s="104" t="str">
        <f t="shared" si="3"/>
        <v/>
      </c>
    </row>
    <row r="5" spans="1:59" ht="21" customHeight="1" x14ac:dyDescent="0.2">
      <c r="A5" s="57">
        <v>2</v>
      </c>
      <c r="B5" s="283"/>
      <c r="C5" s="291"/>
      <c r="D5" s="285"/>
      <c r="E5" s="286"/>
      <c r="F5" s="286"/>
      <c r="G5" s="286"/>
      <c r="H5" s="286"/>
      <c r="I5" s="287"/>
      <c r="J5" s="288"/>
      <c r="K5" s="289"/>
      <c r="L5" s="287"/>
      <c r="M5" s="286"/>
      <c r="N5" s="287"/>
      <c r="O5" s="287"/>
      <c r="P5" s="25"/>
      <c r="Q5" s="91"/>
      <c r="R5" s="92" t="str">
        <f t="shared" ref="R5:V45" si="4">IF(D5="","",RANK(D5,D$3:D$66,0))</f>
        <v/>
      </c>
      <c r="S5" s="92" t="str">
        <f t="shared" si="0"/>
        <v/>
      </c>
      <c r="T5" s="92" t="str">
        <f t="shared" si="0"/>
        <v/>
      </c>
      <c r="U5" s="92" t="str">
        <f t="shared" si="0"/>
        <v/>
      </c>
      <c r="V5" s="92" t="str">
        <f t="shared" si="0"/>
        <v/>
      </c>
      <c r="W5" s="92" t="str">
        <f t="shared" ref="W5:W45" si="5">IF(I5="","",RANK(I5,I$3:I$66,1))</f>
        <v/>
      </c>
      <c r="X5" s="92" t="str">
        <f t="shared" si="0"/>
        <v/>
      </c>
      <c r="Y5" s="92" t="str">
        <f t="shared" si="0"/>
        <v/>
      </c>
      <c r="Z5" s="92" t="str">
        <f t="shared" ref="Z5:Z45" si="6">IF(L5="","",RANK(L5,L$3:L$66,1))</f>
        <v/>
      </c>
      <c r="AA5" s="92" t="str">
        <f t="shared" si="0"/>
        <v/>
      </c>
      <c r="AB5" s="92" t="str">
        <f t="shared" ref="AB5:AC45" si="7">IF(N5="","",RANK(N5,N$3:N$66,1))</f>
        <v/>
      </c>
      <c r="AC5" s="92" t="str">
        <f t="shared" si="7"/>
        <v/>
      </c>
      <c r="AD5" s="93" t="str">
        <f t="shared" ref="AD5:AD45" si="8">IF(AB5="","",R5+T5+V5+W5+Y5+AA5+X5+U5+AC5+AB5)</f>
        <v/>
      </c>
      <c r="AE5" s="92" t="str">
        <f t="shared" si="1"/>
        <v/>
      </c>
      <c r="AF5" s="85">
        <f t="shared" ref="AF5:AF66" si="9">D5/224*((H5-224)+(G5-224))</f>
        <v>0</v>
      </c>
      <c r="AG5" s="99"/>
      <c r="AH5" s="100" t="str">
        <f t="shared" ref="AH5:AL44" si="10">IF(D5="","",10*(D5-D$67)/D$68+50)</f>
        <v/>
      </c>
      <c r="AI5" s="100" t="str">
        <f t="shared" si="10"/>
        <v/>
      </c>
      <c r="AJ5" s="100" t="str">
        <f t="shared" si="10"/>
        <v/>
      </c>
      <c r="AK5" s="100" t="str">
        <f t="shared" si="10"/>
        <v/>
      </c>
      <c r="AL5" s="100" t="str">
        <f t="shared" si="10"/>
        <v/>
      </c>
      <c r="AM5" s="100" t="str">
        <f t="shared" ref="AM5:AM45" si="11">IF(I5="","",10*(I$67-I5)/I$68+50)</f>
        <v/>
      </c>
      <c r="AN5" s="100" t="str">
        <f t="shared" ref="AN5:AN45" si="12">IF(J5="","",10*(J5-J$67)/J$68+50)</f>
        <v/>
      </c>
      <c r="AO5" s="100" t="str">
        <f t="shared" ref="AO5:AP45" si="13">IF(K5="","",10*(K$67-K5)/K$68+50)</f>
        <v/>
      </c>
      <c r="AP5" s="100" t="str">
        <f t="shared" si="13"/>
        <v/>
      </c>
      <c r="AQ5" s="100" t="str">
        <f t="shared" si="2"/>
        <v/>
      </c>
      <c r="AR5" s="100" t="str">
        <f t="shared" ref="AR5:AS45" si="14">IF(N5="","",10*(N$67-N5)/N$68+50)</f>
        <v/>
      </c>
      <c r="AS5" s="100" t="str">
        <f t="shared" si="14"/>
        <v/>
      </c>
      <c r="AU5" s="105"/>
      <c r="AV5" s="106" t="str">
        <f t="shared" si="3"/>
        <v/>
      </c>
      <c r="AW5" s="106" t="str">
        <f t="shared" si="3"/>
        <v/>
      </c>
      <c r="AX5" s="106" t="str">
        <f t="shared" si="3"/>
        <v/>
      </c>
      <c r="AY5" s="106" t="str">
        <f t="shared" ref="AY5:BC36" si="15">IF(AJ5="","",VLOOKUP(AJ5,$AQ$71:$AR$80,2))</f>
        <v/>
      </c>
      <c r="AZ5" s="106" t="str">
        <f t="shared" si="15"/>
        <v/>
      </c>
      <c r="BA5" s="106" t="str">
        <f t="shared" si="15"/>
        <v/>
      </c>
      <c r="BB5" s="106" t="str">
        <f t="shared" si="15"/>
        <v/>
      </c>
      <c r="BC5" s="106" t="str">
        <f t="shared" si="15"/>
        <v/>
      </c>
      <c r="BD5" s="106" t="str">
        <f t="shared" si="3"/>
        <v/>
      </c>
      <c r="BE5" s="106" t="str">
        <f t="shared" si="3"/>
        <v/>
      </c>
      <c r="BF5" s="106" t="str">
        <f t="shared" si="3"/>
        <v/>
      </c>
      <c r="BG5" s="106" t="str">
        <f t="shared" si="3"/>
        <v/>
      </c>
    </row>
    <row r="6" spans="1:59" ht="21" customHeight="1" x14ac:dyDescent="0.2">
      <c r="A6" s="57">
        <v>3</v>
      </c>
      <c r="B6" s="283"/>
      <c r="C6" s="291"/>
      <c r="D6" s="285"/>
      <c r="E6" s="286"/>
      <c r="F6" s="286"/>
      <c r="G6" s="286"/>
      <c r="H6" s="286"/>
      <c r="I6" s="287"/>
      <c r="J6" s="288"/>
      <c r="K6" s="302"/>
      <c r="L6" s="287"/>
      <c r="M6" s="286"/>
      <c r="N6" s="287"/>
      <c r="O6" s="287"/>
      <c r="P6" s="25"/>
      <c r="Q6" s="91"/>
      <c r="R6" s="92" t="str">
        <f t="shared" si="4"/>
        <v/>
      </c>
      <c r="S6" s="92" t="str">
        <f t="shared" si="0"/>
        <v/>
      </c>
      <c r="T6" s="92" t="str">
        <f t="shared" si="0"/>
        <v/>
      </c>
      <c r="U6" s="92" t="str">
        <f t="shared" si="0"/>
        <v/>
      </c>
      <c r="V6" s="92" t="str">
        <f t="shared" si="0"/>
        <v/>
      </c>
      <c r="W6" s="92" t="str">
        <f t="shared" si="5"/>
        <v/>
      </c>
      <c r="X6" s="92" t="str">
        <f t="shared" si="0"/>
        <v/>
      </c>
      <c r="Y6" s="92" t="str">
        <f t="shared" si="0"/>
        <v/>
      </c>
      <c r="Z6" s="92" t="str">
        <f t="shared" si="6"/>
        <v/>
      </c>
      <c r="AA6" s="92" t="str">
        <f t="shared" si="0"/>
        <v/>
      </c>
      <c r="AB6" s="92" t="str">
        <f t="shared" si="7"/>
        <v/>
      </c>
      <c r="AC6" s="92" t="str">
        <f t="shared" si="7"/>
        <v/>
      </c>
      <c r="AD6" s="93" t="str">
        <f t="shared" si="8"/>
        <v/>
      </c>
      <c r="AE6" s="92" t="str">
        <f t="shared" si="1"/>
        <v/>
      </c>
      <c r="AF6" s="85">
        <f t="shared" si="9"/>
        <v>0</v>
      </c>
      <c r="AG6" s="99"/>
      <c r="AH6" s="100" t="str">
        <f t="shared" si="10"/>
        <v/>
      </c>
      <c r="AI6" s="100" t="str">
        <f t="shared" si="10"/>
        <v/>
      </c>
      <c r="AJ6" s="100" t="str">
        <f t="shared" si="10"/>
        <v/>
      </c>
      <c r="AK6" s="100" t="str">
        <f t="shared" si="10"/>
        <v/>
      </c>
      <c r="AL6" s="100" t="str">
        <f t="shared" si="10"/>
        <v/>
      </c>
      <c r="AM6" s="100" t="str">
        <f t="shared" si="11"/>
        <v/>
      </c>
      <c r="AN6" s="100" t="str">
        <f t="shared" si="12"/>
        <v/>
      </c>
      <c r="AO6" s="100" t="str">
        <f t="shared" si="13"/>
        <v/>
      </c>
      <c r="AP6" s="100" t="str">
        <f t="shared" si="13"/>
        <v/>
      </c>
      <c r="AQ6" s="100" t="str">
        <f t="shared" si="2"/>
        <v/>
      </c>
      <c r="AR6" s="100" t="str">
        <f t="shared" si="14"/>
        <v/>
      </c>
      <c r="AS6" s="100" t="str">
        <f t="shared" si="14"/>
        <v/>
      </c>
      <c r="AU6" s="105"/>
      <c r="AV6" s="106" t="str">
        <f t="shared" si="3"/>
        <v/>
      </c>
      <c r="AW6" s="106" t="str">
        <f t="shared" si="3"/>
        <v/>
      </c>
      <c r="AX6" s="106" t="str">
        <f t="shared" si="3"/>
        <v/>
      </c>
      <c r="AY6" s="106" t="str">
        <f t="shared" si="15"/>
        <v/>
      </c>
      <c r="AZ6" s="106" t="str">
        <f t="shared" si="15"/>
        <v/>
      </c>
      <c r="BA6" s="106" t="str">
        <f t="shared" si="15"/>
        <v/>
      </c>
      <c r="BB6" s="106" t="str">
        <f t="shared" si="15"/>
        <v/>
      </c>
      <c r="BC6" s="106" t="str">
        <f t="shared" si="15"/>
        <v/>
      </c>
      <c r="BD6" s="106" t="str">
        <f t="shared" si="3"/>
        <v/>
      </c>
      <c r="BE6" s="106" t="str">
        <f t="shared" si="3"/>
        <v/>
      </c>
      <c r="BF6" s="106" t="str">
        <f t="shared" si="3"/>
        <v/>
      </c>
      <c r="BG6" s="106" t="str">
        <f t="shared" si="3"/>
        <v/>
      </c>
    </row>
    <row r="7" spans="1:59" ht="21" customHeight="1" x14ac:dyDescent="0.2">
      <c r="A7" s="57">
        <v>4</v>
      </c>
      <c r="B7" s="283"/>
      <c r="C7" s="291"/>
      <c r="D7" s="285"/>
      <c r="E7" s="286"/>
      <c r="F7" s="286"/>
      <c r="G7" s="286"/>
      <c r="H7" s="286"/>
      <c r="I7" s="287"/>
      <c r="J7" s="288"/>
      <c r="K7" s="289"/>
      <c r="L7" s="287"/>
      <c r="M7" s="286"/>
      <c r="N7" s="287"/>
      <c r="O7" s="287"/>
      <c r="P7" s="25"/>
      <c r="Q7" s="91"/>
      <c r="R7" s="92" t="str">
        <f t="shared" si="4"/>
        <v/>
      </c>
      <c r="S7" s="92" t="str">
        <f t="shared" si="0"/>
        <v/>
      </c>
      <c r="T7" s="92" t="str">
        <f t="shared" si="0"/>
        <v/>
      </c>
      <c r="U7" s="92" t="str">
        <f t="shared" si="0"/>
        <v/>
      </c>
      <c r="V7" s="92" t="str">
        <f t="shared" si="0"/>
        <v/>
      </c>
      <c r="W7" s="92" t="str">
        <f t="shared" si="5"/>
        <v/>
      </c>
      <c r="X7" s="92" t="str">
        <f t="shared" si="0"/>
        <v/>
      </c>
      <c r="Y7" s="92" t="str">
        <f t="shared" si="0"/>
        <v/>
      </c>
      <c r="Z7" s="92" t="str">
        <f t="shared" si="6"/>
        <v/>
      </c>
      <c r="AA7" s="92" t="str">
        <f t="shared" si="0"/>
        <v/>
      </c>
      <c r="AB7" s="92" t="str">
        <f t="shared" si="7"/>
        <v/>
      </c>
      <c r="AC7" s="92" t="str">
        <f t="shared" si="7"/>
        <v/>
      </c>
      <c r="AD7" s="93" t="str">
        <f t="shared" si="8"/>
        <v/>
      </c>
      <c r="AE7" s="92" t="str">
        <f t="shared" si="1"/>
        <v/>
      </c>
      <c r="AF7" s="85">
        <f t="shared" si="9"/>
        <v>0</v>
      </c>
      <c r="AG7" s="99"/>
      <c r="AH7" s="100" t="str">
        <f t="shared" si="10"/>
        <v/>
      </c>
      <c r="AI7" s="100" t="str">
        <f t="shared" si="10"/>
        <v/>
      </c>
      <c r="AJ7" s="100" t="str">
        <f t="shared" si="10"/>
        <v/>
      </c>
      <c r="AK7" s="100" t="str">
        <f t="shared" si="10"/>
        <v/>
      </c>
      <c r="AL7" s="100" t="str">
        <f t="shared" si="10"/>
        <v/>
      </c>
      <c r="AM7" s="100" t="str">
        <f t="shared" si="11"/>
        <v/>
      </c>
      <c r="AN7" s="100" t="str">
        <f t="shared" si="12"/>
        <v/>
      </c>
      <c r="AO7" s="100" t="str">
        <f t="shared" si="13"/>
        <v/>
      </c>
      <c r="AP7" s="100" t="str">
        <f t="shared" si="13"/>
        <v/>
      </c>
      <c r="AQ7" s="100" t="str">
        <f t="shared" si="2"/>
        <v/>
      </c>
      <c r="AR7" s="100" t="str">
        <f t="shared" si="14"/>
        <v/>
      </c>
      <c r="AS7" s="100" t="str">
        <f t="shared" si="14"/>
        <v/>
      </c>
      <c r="AU7" s="105"/>
      <c r="AV7" s="106" t="str">
        <f t="shared" si="3"/>
        <v/>
      </c>
      <c r="AW7" s="106" t="str">
        <f t="shared" si="3"/>
        <v/>
      </c>
      <c r="AX7" s="106" t="str">
        <f t="shared" si="3"/>
        <v/>
      </c>
      <c r="AY7" s="106" t="str">
        <f t="shared" si="15"/>
        <v/>
      </c>
      <c r="AZ7" s="106" t="str">
        <f t="shared" si="15"/>
        <v/>
      </c>
      <c r="BA7" s="106" t="str">
        <f t="shared" si="15"/>
        <v/>
      </c>
      <c r="BB7" s="106" t="str">
        <f t="shared" si="15"/>
        <v/>
      </c>
      <c r="BC7" s="106" t="str">
        <f t="shared" si="15"/>
        <v/>
      </c>
      <c r="BD7" s="106" t="str">
        <f t="shared" si="3"/>
        <v/>
      </c>
      <c r="BE7" s="106" t="str">
        <f t="shared" si="3"/>
        <v/>
      </c>
      <c r="BF7" s="106" t="str">
        <f t="shared" si="3"/>
        <v/>
      </c>
      <c r="BG7" s="106" t="str">
        <f t="shared" si="3"/>
        <v/>
      </c>
    </row>
    <row r="8" spans="1:59" ht="21" customHeight="1" x14ac:dyDescent="0.2">
      <c r="A8" s="57">
        <v>5</v>
      </c>
      <c r="B8" s="283"/>
      <c r="C8" s="291"/>
      <c r="D8" s="285"/>
      <c r="E8" s="286"/>
      <c r="F8" s="286"/>
      <c r="G8" s="286"/>
      <c r="H8" s="286"/>
      <c r="I8" s="287"/>
      <c r="J8" s="288"/>
      <c r="K8" s="289"/>
      <c r="L8" s="287"/>
      <c r="M8" s="286"/>
      <c r="N8" s="287"/>
      <c r="O8" s="287"/>
      <c r="P8" s="25"/>
      <c r="Q8" s="91"/>
      <c r="R8" s="92" t="str">
        <f t="shared" si="4"/>
        <v/>
      </c>
      <c r="S8" s="92" t="str">
        <f t="shared" si="0"/>
        <v/>
      </c>
      <c r="T8" s="92" t="str">
        <f t="shared" si="0"/>
        <v/>
      </c>
      <c r="U8" s="92" t="str">
        <f t="shared" si="0"/>
        <v/>
      </c>
      <c r="V8" s="92" t="str">
        <f t="shared" si="0"/>
        <v/>
      </c>
      <c r="W8" s="92" t="str">
        <f t="shared" si="5"/>
        <v/>
      </c>
      <c r="X8" s="92" t="str">
        <f t="shared" si="0"/>
        <v/>
      </c>
      <c r="Y8" s="92" t="str">
        <f t="shared" si="0"/>
        <v/>
      </c>
      <c r="Z8" s="92" t="str">
        <f t="shared" si="6"/>
        <v/>
      </c>
      <c r="AA8" s="92" t="str">
        <f t="shared" si="0"/>
        <v/>
      </c>
      <c r="AB8" s="92" t="str">
        <f t="shared" si="7"/>
        <v/>
      </c>
      <c r="AC8" s="92" t="str">
        <f t="shared" si="7"/>
        <v/>
      </c>
      <c r="AD8" s="93" t="str">
        <f t="shared" si="8"/>
        <v/>
      </c>
      <c r="AE8" s="92" t="str">
        <f t="shared" si="1"/>
        <v/>
      </c>
      <c r="AF8" s="85">
        <f t="shared" si="9"/>
        <v>0</v>
      </c>
      <c r="AG8" s="99"/>
      <c r="AH8" s="100" t="str">
        <f t="shared" si="10"/>
        <v/>
      </c>
      <c r="AI8" s="100" t="str">
        <f t="shared" si="10"/>
        <v/>
      </c>
      <c r="AJ8" s="100" t="str">
        <f t="shared" si="10"/>
        <v/>
      </c>
      <c r="AK8" s="100" t="str">
        <f t="shared" si="10"/>
        <v/>
      </c>
      <c r="AL8" s="100" t="str">
        <f t="shared" si="10"/>
        <v/>
      </c>
      <c r="AM8" s="100" t="str">
        <f t="shared" si="11"/>
        <v/>
      </c>
      <c r="AN8" s="100" t="str">
        <f t="shared" si="12"/>
        <v/>
      </c>
      <c r="AO8" s="100" t="str">
        <f t="shared" si="13"/>
        <v/>
      </c>
      <c r="AP8" s="100" t="str">
        <f t="shared" si="13"/>
        <v/>
      </c>
      <c r="AQ8" s="100" t="str">
        <f t="shared" si="2"/>
        <v/>
      </c>
      <c r="AR8" s="100" t="str">
        <f t="shared" si="14"/>
        <v/>
      </c>
      <c r="AS8" s="100" t="str">
        <f t="shared" si="14"/>
        <v/>
      </c>
      <c r="AU8" s="105"/>
      <c r="AV8" s="106" t="str">
        <f t="shared" si="3"/>
        <v/>
      </c>
      <c r="AW8" s="106" t="str">
        <f t="shared" si="3"/>
        <v/>
      </c>
      <c r="AX8" s="106" t="str">
        <f t="shared" si="3"/>
        <v/>
      </c>
      <c r="AY8" s="106" t="str">
        <f t="shared" si="15"/>
        <v/>
      </c>
      <c r="AZ8" s="106" t="str">
        <f t="shared" si="15"/>
        <v/>
      </c>
      <c r="BA8" s="106" t="str">
        <f t="shared" si="15"/>
        <v/>
      </c>
      <c r="BB8" s="106" t="str">
        <f t="shared" si="15"/>
        <v/>
      </c>
      <c r="BC8" s="106" t="str">
        <f t="shared" si="15"/>
        <v/>
      </c>
      <c r="BD8" s="106" t="str">
        <f t="shared" si="3"/>
        <v/>
      </c>
      <c r="BE8" s="106" t="str">
        <f t="shared" si="3"/>
        <v/>
      </c>
      <c r="BF8" s="106" t="str">
        <f t="shared" si="3"/>
        <v/>
      </c>
      <c r="BG8" s="106" t="str">
        <f t="shared" si="3"/>
        <v/>
      </c>
    </row>
    <row r="9" spans="1:59" ht="21" customHeight="1" x14ac:dyDescent="0.2">
      <c r="A9" s="57">
        <v>6</v>
      </c>
      <c r="B9" s="283"/>
      <c r="C9" s="291"/>
      <c r="D9" s="285"/>
      <c r="E9" s="286"/>
      <c r="F9" s="286"/>
      <c r="G9" s="286"/>
      <c r="H9" s="286"/>
      <c r="I9" s="287"/>
      <c r="J9" s="288"/>
      <c r="K9" s="289"/>
      <c r="L9" s="287"/>
      <c r="M9" s="286"/>
      <c r="N9" s="287"/>
      <c r="O9" s="287"/>
      <c r="P9" s="25"/>
      <c r="Q9" s="91"/>
      <c r="R9" s="92" t="str">
        <f t="shared" si="4"/>
        <v/>
      </c>
      <c r="S9" s="92" t="str">
        <f t="shared" si="0"/>
        <v/>
      </c>
      <c r="T9" s="92" t="str">
        <f t="shared" si="0"/>
        <v/>
      </c>
      <c r="U9" s="92" t="str">
        <f t="shared" si="0"/>
        <v/>
      </c>
      <c r="V9" s="92" t="str">
        <f t="shared" si="0"/>
        <v/>
      </c>
      <c r="W9" s="92" t="str">
        <f t="shared" si="5"/>
        <v/>
      </c>
      <c r="X9" s="92" t="str">
        <f t="shared" si="0"/>
        <v/>
      </c>
      <c r="Y9" s="92" t="str">
        <f t="shared" si="0"/>
        <v/>
      </c>
      <c r="Z9" s="92" t="str">
        <f t="shared" si="6"/>
        <v/>
      </c>
      <c r="AA9" s="92" t="str">
        <f t="shared" si="0"/>
        <v/>
      </c>
      <c r="AB9" s="92" t="str">
        <f t="shared" si="7"/>
        <v/>
      </c>
      <c r="AC9" s="92" t="str">
        <f t="shared" si="7"/>
        <v/>
      </c>
      <c r="AD9" s="93" t="str">
        <f t="shared" si="8"/>
        <v/>
      </c>
      <c r="AE9" s="92" t="str">
        <f t="shared" si="1"/>
        <v/>
      </c>
      <c r="AF9" s="85">
        <f t="shared" si="9"/>
        <v>0</v>
      </c>
      <c r="AG9" s="99"/>
      <c r="AH9" s="100" t="str">
        <f t="shared" si="10"/>
        <v/>
      </c>
      <c r="AI9" s="100" t="str">
        <f t="shared" si="10"/>
        <v/>
      </c>
      <c r="AJ9" s="100" t="str">
        <f t="shared" si="10"/>
        <v/>
      </c>
      <c r="AK9" s="100" t="str">
        <f t="shared" si="10"/>
        <v/>
      </c>
      <c r="AL9" s="100" t="str">
        <f t="shared" si="10"/>
        <v/>
      </c>
      <c r="AM9" s="100" t="str">
        <f t="shared" si="11"/>
        <v/>
      </c>
      <c r="AN9" s="100" t="str">
        <f t="shared" si="12"/>
        <v/>
      </c>
      <c r="AO9" s="100" t="str">
        <f t="shared" si="13"/>
        <v/>
      </c>
      <c r="AP9" s="100" t="str">
        <f t="shared" si="13"/>
        <v/>
      </c>
      <c r="AQ9" s="100" t="str">
        <f t="shared" si="2"/>
        <v/>
      </c>
      <c r="AR9" s="100" t="str">
        <f t="shared" si="14"/>
        <v/>
      </c>
      <c r="AS9" s="100" t="str">
        <f t="shared" si="14"/>
        <v/>
      </c>
      <c r="AU9" s="105"/>
      <c r="AV9" s="106" t="str">
        <f t="shared" si="3"/>
        <v/>
      </c>
      <c r="AW9" s="106" t="str">
        <f t="shared" si="3"/>
        <v/>
      </c>
      <c r="AX9" s="106" t="str">
        <f t="shared" si="3"/>
        <v/>
      </c>
      <c r="AY9" s="106" t="str">
        <f t="shared" si="15"/>
        <v/>
      </c>
      <c r="AZ9" s="106" t="str">
        <f t="shared" si="15"/>
        <v/>
      </c>
      <c r="BA9" s="106" t="str">
        <f t="shared" si="15"/>
        <v/>
      </c>
      <c r="BB9" s="106" t="str">
        <f t="shared" si="15"/>
        <v/>
      </c>
      <c r="BC9" s="106" t="str">
        <f t="shared" si="15"/>
        <v/>
      </c>
      <c r="BD9" s="106" t="str">
        <f t="shared" si="3"/>
        <v/>
      </c>
      <c r="BE9" s="106" t="str">
        <f t="shared" si="3"/>
        <v/>
      </c>
      <c r="BF9" s="106" t="str">
        <f t="shared" si="3"/>
        <v/>
      </c>
      <c r="BG9" s="106" t="str">
        <f t="shared" si="3"/>
        <v/>
      </c>
    </row>
    <row r="10" spans="1:59" ht="21" customHeight="1" x14ac:dyDescent="0.2">
      <c r="A10" s="57">
        <v>7</v>
      </c>
      <c r="B10" s="283"/>
      <c r="C10" s="291"/>
      <c r="D10" s="285"/>
      <c r="E10" s="286"/>
      <c r="F10" s="286"/>
      <c r="G10" s="286"/>
      <c r="H10" s="286"/>
      <c r="I10" s="287"/>
      <c r="J10" s="288"/>
      <c r="K10" s="289"/>
      <c r="L10" s="287"/>
      <c r="M10" s="286"/>
      <c r="N10" s="287"/>
      <c r="O10" s="287"/>
      <c r="P10" s="25"/>
      <c r="Q10" s="91"/>
      <c r="R10" s="92" t="str">
        <f t="shared" si="4"/>
        <v/>
      </c>
      <c r="S10" s="92" t="str">
        <f t="shared" si="0"/>
        <v/>
      </c>
      <c r="T10" s="92" t="str">
        <f t="shared" si="0"/>
        <v/>
      </c>
      <c r="U10" s="92" t="str">
        <f t="shared" si="0"/>
        <v/>
      </c>
      <c r="V10" s="92" t="str">
        <f t="shared" si="0"/>
        <v/>
      </c>
      <c r="W10" s="92" t="str">
        <f t="shared" si="5"/>
        <v/>
      </c>
      <c r="X10" s="92" t="str">
        <f t="shared" si="0"/>
        <v/>
      </c>
      <c r="Y10" s="92" t="str">
        <f t="shared" si="0"/>
        <v/>
      </c>
      <c r="Z10" s="92" t="str">
        <f t="shared" si="6"/>
        <v/>
      </c>
      <c r="AA10" s="92" t="str">
        <f t="shared" si="0"/>
        <v/>
      </c>
      <c r="AB10" s="92" t="str">
        <f t="shared" si="7"/>
        <v/>
      </c>
      <c r="AC10" s="92" t="str">
        <f t="shared" si="7"/>
        <v/>
      </c>
      <c r="AD10" s="93" t="str">
        <f t="shared" si="8"/>
        <v/>
      </c>
      <c r="AE10" s="92" t="str">
        <f t="shared" si="1"/>
        <v/>
      </c>
      <c r="AF10" s="85">
        <f t="shared" si="9"/>
        <v>0</v>
      </c>
      <c r="AG10" s="99"/>
      <c r="AH10" s="100" t="str">
        <f t="shared" si="10"/>
        <v/>
      </c>
      <c r="AI10" s="100" t="str">
        <f t="shared" si="10"/>
        <v/>
      </c>
      <c r="AJ10" s="100" t="str">
        <f t="shared" si="10"/>
        <v/>
      </c>
      <c r="AK10" s="100" t="str">
        <f t="shared" si="10"/>
        <v/>
      </c>
      <c r="AL10" s="100" t="str">
        <f t="shared" si="10"/>
        <v/>
      </c>
      <c r="AM10" s="100" t="str">
        <f t="shared" si="11"/>
        <v/>
      </c>
      <c r="AN10" s="100" t="str">
        <f t="shared" si="12"/>
        <v/>
      </c>
      <c r="AO10" s="100" t="str">
        <f t="shared" si="13"/>
        <v/>
      </c>
      <c r="AP10" s="100" t="str">
        <f t="shared" si="13"/>
        <v/>
      </c>
      <c r="AQ10" s="100" t="str">
        <f t="shared" si="2"/>
        <v/>
      </c>
      <c r="AR10" s="100" t="str">
        <f t="shared" si="14"/>
        <v/>
      </c>
      <c r="AS10" s="100" t="str">
        <f t="shared" si="14"/>
        <v/>
      </c>
      <c r="AU10" s="105"/>
      <c r="AV10" s="106" t="str">
        <f t="shared" si="3"/>
        <v/>
      </c>
      <c r="AW10" s="106" t="str">
        <f t="shared" si="3"/>
        <v/>
      </c>
      <c r="AX10" s="106" t="str">
        <f t="shared" si="3"/>
        <v/>
      </c>
      <c r="AY10" s="106" t="str">
        <f t="shared" si="15"/>
        <v/>
      </c>
      <c r="AZ10" s="106" t="str">
        <f t="shared" si="15"/>
        <v/>
      </c>
      <c r="BA10" s="106" t="str">
        <f t="shared" si="15"/>
        <v/>
      </c>
      <c r="BB10" s="106" t="str">
        <f t="shared" si="15"/>
        <v/>
      </c>
      <c r="BC10" s="106" t="str">
        <f t="shared" si="15"/>
        <v/>
      </c>
      <c r="BD10" s="106" t="str">
        <f t="shared" si="3"/>
        <v/>
      </c>
      <c r="BE10" s="106" t="str">
        <f t="shared" si="3"/>
        <v/>
      </c>
      <c r="BF10" s="106" t="str">
        <f t="shared" si="3"/>
        <v/>
      </c>
      <c r="BG10" s="106" t="str">
        <f t="shared" si="3"/>
        <v/>
      </c>
    </row>
    <row r="11" spans="1:59" ht="21" customHeight="1" x14ac:dyDescent="0.2">
      <c r="A11" s="57">
        <v>8</v>
      </c>
      <c r="B11" s="283"/>
      <c r="C11" s="291"/>
      <c r="D11" s="285"/>
      <c r="E11" s="286"/>
      <c r="F11" s="286"/>
      <c r="G11" s="286"/>
      <c r="H11" s="286"/>
      <c r="I11" s="287"/>
      <c r="J11" s="288"/>
      <c r="K11" s="289"/>
      <c r="L11" s="287"/>
      <c r="M11" s="286"/>
      <c r="N11" s="287"/>
      <c r="O11" s="287"/>
      <c r="P11" s="25"/>
      <c r="Q11" s="91"/>
      <c r="R11" s="92" t="str">
        <f t="shared" si="4"/>
        <v/>
      </c>
      <c r="S11" s="92" t="str">
        <f t="shared" si="0"/>
        <v/>
      </c>
      <c r="T11" s="92" t="str">
        <f t="shared" si="0"/>
        <v/>
      </c>
      <c r="U11" s="92" t="str">
        <f t="shared" si="0"/>
        <v/>
      </c>
      <c r="V11" s="92" t="str">
        <f t="shared" si="0"/>
        <v/>
      </c>
      <c r="W11" s="92" t="str">
        <f t="shared" si="5"/>
        <v/>
      </c>
      <c r="X11" s="92" t="str">
        <f t="shared" si="0"/>
        <v/>
      </c>
      <c r="Y11" s="92" t="str">
        <f t="shared" si="0"/>
        <v/>
      </c>
      <c r="Z11" s="92" t="str">
        <f t="shared" si="6"/>
        <v/>
      </c>
      <c r="AA11" s="92" t="str">
        <f t="shared" si="0"/>
        <v/>
      </c>
      <c r="AB11" s="92" t="str">
        <f t="shared" si="7"/>
        <v/>
      </c>
      <c r="AC11" s="92" t="str">
        <f t="shared" si="7"/>
        <v/>
      </c>
      <c r="AD11" s="93" t="str">
        <f t="shared" si="8"/>
        <v/>
      </c>
      <c r="AE11" s="92" t="str">
        <f t="shared" si="1"/>
        <v/>
      </c>
      <c r="AF11" s="85">
        <f t="shared" si="9"/>
        <v>0</v>
      </c>
      <c r="AG11" s="99"/>
      <c r="AH11" s="100" t="str">
        <f t="shared" si="10"/>
        <v/>
      </c>
      <c r="AI11" s="100" t="str">
        <f t="shared" si="10"/>
        <v/>
      </c>
      <c r="AJ11" s="100" t="str">
        <f t="shared" si="10"/>
        <v/>
      </c>
      <c r="AK11" s="100" t="str">
        <f t="shared" si="10"/>
        <v/>
      </c>
      <c r="AL11" s="100" t="str">
        <f t="shared" si="10"/>
        <v/>
      </c>
      <c r="AM11" s="100" t="str">
        <f t="shared" si="11"/>
        <v/>
      </c>
      <c r="AN11" s="100" t="str">
        <f t="shared" si="12"/>
        <v/>
      </c>
      <c r="AO11" s="100" t="str">
        <f t="shared" si="13"/>
        <v/>
      </c>
      <c r="AP11" s="100" t="str">
        <f t="shared" si="13"/>
        <v/>
      </c>
      <c r="AQ11" s="100" t="str">
        <f t="shared" si="2"/>
        <v/>
      </c>
      <c r="AR11" s="100" t="str">
        <f t="shared" si="14"/>
        <v/>
      </c>
      <c r="AS11" s="100" t="str">
        <f t="shared" si="14"/>
        <v/>
      </c>
      <c r="AU11" s="105"/>
      <c r="AV11" s="106" t="str">
        <f t="shared" si="3"/>
        <v/>
      </c>
      <c r="AW11" s="106" t="str">
        <f t="shared" si="3"/>
        <v/>
      </c>
      <c r="AX11" s="106" t="str">
        <f t="shared" si="3"/>
        <v/>
      </c>
      <c r="AY11" s="106" t="str">
        <f t="shared" si="15"/>
        <v/>
      </c>
      <c r="AZ11" s="106" t="str">
        <f t="shared" si="15"/>
        <v/>
      </c>
      <c r="BA11" s="106" t="str">
        <f t="shared" si="15"/>
        <v/>
      </c>
      <c r="BB11" s="106" t="str">
        <f t="shared" si="15"/>
        <v/>
      </c>
      <c r="BC11" s="106" t="str">
        <f t="shared" si="15"/>
        <v/>
      </c>
      <c r="BD11" s="106" t="str">
        <f t="shared" si="3"/>
        <v/>
      </c>
      <c r="BE11" s="106" t="str">
        <f t="shared" si="3"/>
        <v/>
      </c>
      <c r="BF11" s="106" t="str">
        <f t="shared" si="3"/>
        <v/>
      </c>
      <c r="BG11" s="106" t="str">
        <f t="shared" si="3"/>
        <v/>
      </c>
    </row>
    <row r="12" spans="1:59" ht="21" customHeight="1" x14ac:dyDescent="0.2">
      <c r="A12" s="57">
        <v>9</v>
      </c>
      <c r="B12" s="283"/>
      <c r="C12" s="291"/>
      <c r="D12" s="285"/>
      <c r="E12" s="286"/>
      <c r="F12" s="286"/>
      <c r="G12" s="286"/>
      <c r="H12" s="286"/>
      <c r="I12" s="287"/>
      <c r="J12" s="288"/>
      <c r="K12" s="289"/>
      <c r="L12" s="287"/>
      <c r="M12" s="286"/>
      <c r="N12" s="287"/>
      <c r="O12" s="287"/>
      <c r="P12" s="25"/>
      <c r="Q12" s="91"/>
      <c r="R12" s="92" t="str">
        <f t="shared" si="4"/>
        <v/>
      </c>
      <c r="S12" s="92" t="str">
        <f t="shared" si="0"/>
        <v/>
      </c>
      <c r="T12" s="92" t="str">
        <f t="shared" si="0"/>
        <v/>
      </c>
      <c r="U12" s="92" t="str">
        <f t="shared" si="0"/>
        <v/>
      </c>
      <c r="V12" s="92" t="str">
        <f t="shared" si="0"/>
        <v/>
      </c>
      <c r="W12" s="92" t="str">
        <f t="shared" si="5"/>
        <v/>
      </c>
      <c r="X12" s="92" t="str">
        <f t="shared" si="0"/>
        <v/>
      </c>
      <c r="Y12" s="92" t="str">
        <f t="shared" si="0"/>
        <v/>
      </c>
      <c r="Z12" s="92" t="str">
        <f t="shared" si="6"/>
        <v/>
      </c>
      <c r="AA12" s="92" t="str">
        <f t="shared" si="0"/>
        <v/>
      </c>
      <c r="AB12" s="92" t="str">
        <f t="shared" si="7"/>
        <v/>
      </c>
      <c r="AC12" s="92" t="str">
        <f t="shared" si="7"/>
        <v/>
      </c>
      <c r="AD12" s="93" t="str">
        <f t="shared" si="8"/>
        <v/>
      </c>
      <c r="AE12" s="92" t="str">
        <f t="shared" si="1"/>
        <v/>
      </c>
      <c r="AF12" s="85">
        <f t="shared" si="9"/>
        <v>0</v>
      </c>
      <c r="AG12" s="99"/>
      <c r="AH12" s="100" t="str">
        <f t="shared" si="10"/>
        <v/>
      </c>
      <c r="AI12" s="100" t="str">
        <f t="shared" si="10"/>
        <v/>
      </c>
      <c r="AJ12" s="100" t="str">
        <f t="shared" si="10"/>
        <v/>
      </c>
      <c r="AK12" s="100" t="str">
        <f t="shared" si="10"/>
        <v/>
      </c>
      <c r="AL12" s="100" t="str">
        <f t="shared" si="10"/>
        <v/>
      </c>
      <c r="AM12" s="100" t="str">
        <f t="shared" si="11"/>
        <v/>
      </c>
      <c r="AN12" s="100" t="str">
        <f t="shared" si="12"/>
        <v/>
      </c>
      <c r="AO12" s="100" t="str">
        <f t="shared" si="13"/>
        <v/>
      </c>
      <c r="AP12" s="100" t="str">
        <f t="shared" si="13"/>
        <v/>
      </c>
      <c r="AQ12" s="100" t="str">
        <f t="shared" si="2"/>
        <v/>
      </c>
      <c r="AR12" s="100" t="str">
        <f t="shared" si="14"/>
        <v/>
      </c>
      <c r="AS12" s="100" t="str">
        <f t="shared" si="14"/>
        <v/>
      </c>
      <c r="AU12" s="105"/>
      <c r="AV12" s="106" t="str">
        <f t="shared" si="3"/>
        <v/>
      </c>
      <c r="AW12" s="106" t="str">
        <f t="shared" si="3"/>
        <v/>
      </c>
      <c r="AX12" s="106" t="str">
        <f t="shared" si="3"/>
        <v/>
      </c>
      <c r="AY12" s="106" t="str">
        <f t="shared" si="15"/>
        <v/>
      </c>
      <c r="AZ12" s="106" t="str">
        <f t="shared" si="15"/>
        <v/>
      </c>
      <c r="BA12" s="106" t="str">
        <f t="shared" si="15"/>
        <v/>
      </c>
      <c r="BB12" s="106" t="str">
        <f t="shared" si="15"/>
        <v/>
      </c>
      <c r="BC12" s="106" t="str">
        <f t="shared" si="15"/>
        <v/>
      </c>
      <c r="BD12" s="106" t="str">
        <f t="shared" si="3"/>
        <v/>
      </c>
      <c r="BE12" s="106" t="str">
        <f t="shared" si="3"/>
        <v/>
      </c>
      <c r="BF12" s="106" t="str">
        <f t="shared" si="3"/>
        <v/>
      </c>
      <c r="BG12" s="106" t="str">
        <f t="shared" si="3"/>
        <v/>
      </c>
    </row>
    <row r="13" spans="1:59" ht="21" customHeight="1" x14ac:dyDescent="0.2">
      <c r="A13" s="57">
        <v>10</v>
      </c>
      <c r="B13" s="283"/>
      <c r="C13" s="291"/>
      <c r="D13" s="285"/>
      <c r="E13" s="286"/>
      <c r="F13" s="286"/>
      <c r="G13" s="286"/>
      <c r="H13" s="286"/>
      <c r="I13" s="287"/>
      <c r="J13" s="288"/>
      <c r="K13" s="289"/>
      <c r="L13" s="287"/>
      <c r="M13" s="286"/>
      <c r="N13" s="287"/>
      <c r="O13" s="287"/>
      <c r="P13" s="25"/>
      <c r="Q13" s="91"/>
      <c r="R13" s="92" t="str">
        <f>IF(D13="","",RANK(D13,D$3:D$66,0))</f>
        <v/>
      </c>
      <c r="S13" s="92" t="str">
        <f>IF(E13="","",RANK(E13,E$3:E$66,0))</f>
        <v/>
      </c>
      <c r="T13" s="92" t="str">
        <f>IF(F13="","",RANK(F13,F$3:F$66,0))</f>
        <v/>
      </c>
      <c r="U13" s="92" t="str">
        <f>IF(G13="","",RANK(G13,G$3:G$66,0))</f>
        <v/>
      </c>
      <c r="V13" s="92" t="str">
        <f>IF(H13="","",RANK(H13,H$3:H$66,0))</f>
        <v/>
      </c>
      <c r="W13" s="92" t="str">
        <f>IF(I13="","",RANK(I13,I$3:I$66,1))</f>
        <v/>
      </c>
      <c r="X13" s="92" t="str">
        <f>IF(J13="","",RANK(J13,J$3:J$66,0))</f>
        <v/>
      </c>
      <c r="Y13" s="92" t="str">
        <f>IF(K13="","",RANK(K13,K$3:K$66,0))</f>
        <v/>
      </c>
      <c r="Z13" s="92" t="str">
        <f>IF(L13="","",RANK(L13,L$3:L$66,1))</f>
        <v/>
      </c>
      <c r="AA13" s="92" t="str">
        <f>IF(M13="","",RANK(M13,M$3:M$66,0))</f>
        <v/>
      </c>
      <c r="AB13" s="92" t="str">
        <f>IF(N13="","",RANK(N13,N$3:N$66,1))</f>
        <v/>
      </c>
      <c r="AC13" s="92" t="str">
        <f>IF(O13="","",RANK(O13,O$3:O$66,1))</f>
        <v/>
      </c>
      <c r="AD13" s="93" t="str">
        <f t="shared" si="8"/>
        <v/>
      </c>
      <c r="AE13" s="92" t="str">
        <f t="shared" si="1"/>
        <v/>
      </c>
      <c r="AF13" s="85">
        <f>D13/224*((H13-224)+(G13-224))</f>
        <v>0</v>
      </c>
      <c r="AG13" s="99"/>
      <c r="AH13" s="100" t="str">
        <f t="shared" si="10"/>
        <v/>
      </c>
      <c r="AI13" s="100" t="str">
        <f t="shared" si="10"/>
        <v/>
      </c>
      <c r="AJ13" s="100" t="str">
        <f t="shared" si="10"/>
        <v/>
      </c>
      <c r="AK13" s="100" t="str">
        <f t="shared" si="10"/>
        <v/>
      </c>
      <c r="AL13" s="100" t="str">
        <f t="shared" si="10"/>
        <v/>
      </c>
      <c r="AM13" s="100" t="str">
        <f t="shared" si="11"/>
        <v/>
      </c>
      <c r="AN13" s="100" t="str">
        <f t="shared" si="12"/>
        <v/>
      </c>
      <c r="AO13" s="100" t="str">
        <f t="shared" si="13"/>
        <v/>
      </c>
      <c r="AP13" s="100" t="str">
        <f t="shared" si="13"/>
        <v/>
      </c>
      <c r="AQ13" s="100" t="str">
        <f t="shared" si="2"/>
        <v/>
      </c>
      <c r="AR13" s="100" t="str">
        <f t="shared" si="14"/>
        <v/>
      </c>
      <c r="AS13" s="100" t="str">
        <f t="shared" si="14"/>
        <v/>
      </c>
      <c r="AU13" s="105"/>
      <c r="AV13" s="106" t="str">
        <f t="shared" si="3"/>
        <v/>
      </c>
      <c r="AW13" s="106" t="str">
        <f t="shared" si="3"/>
        <v/>
      </c>
      <c r="AX13" s="106" t="str">
        <f t="shared" si="3"/>
        <v/>
      </c>
      <c r="AY13" s="106" t="str">
        <f t="shared" si="15"/>
        <v/>
      </c>
      <c r="AZ13" s="106" t="str">
        <f t="shared" si="15"/>
        <v/>
      </c>
      <c r="BA13" s="106" t="str">
        <f t="shared" si="15"/>
        <v/>
      </c>
      <c r="BB13" s="106" t="str">
        <f t="shared" si="15"/>
        <v/>
      </c>
      <c r="BC13" s="106" t="str">
        <f t="shared" si="15"/>
        <v/>
      </c>
      <c r="BD13" s="106" t="str">
        <f t="shared" si="3"/>
        <v/>
      </c>
      <c r="BE13" s="106" t="str">
        <f t="shared" si="3"/>
        <v/>
      </c>
      <c r="BF13" s="106" t="str">
        <f t="shared" si="3"/>
        <v/>
      </c>
      <c r="BG13" s="106" t="str">
        <f t="shared" si="3"/>
        <v/>
      </c>
    </row>
    <row r="14" spans="1:59" ht="21" customHeight="1" x14ac:dyDescent="0.2">
      <c r="A14" s="57">
        <v>11</v>
      </c>
      <c r="B14" s="283"/>
      <c r="C14" s="283"/>
      <c r="D14" s="285"/>
      <c r="E14" s="286"/>
      <c r="F14" s="286"/>
      <c r="G14" s="286"/>
      <c r="H14" s="286"/>
      <c r="I14" s="287"/>
      <c r="J14" s="288"/>
      <c r="K14" s="289"/>
      <c r="L14" s="287"/>
      <c r="M14" s="286"/>
      <c r="N14" s="287"/>
      <c r="O14" s="287"/>
      <c r="P14" s="25"/>
      <c r="Q14" s="91"/>
      <c r="R14" s="92" t="str">
        <f>IF(D14="","",RANK(D14,D$3:D$66,0))</f>
        <v/>
      </c>
      <c r="S14" s="92" t="str">
        <f t="shared" si="0"/>
        <v/>
      </c>
      <c r="T14" s="92" t="str">
        <f t="shared" si="0"/>
        <v/>
      </c>
      <c r="U14" s="92" t="str">
        <f t="shared" si="0"/>
        <v/>
      </c>
      <c r="V14" s="92" t="str">
        <f t="shared" si="0"/>
        <v/>
      </c>
      <c r="W14" s="92" t="str">
        <f t="shared" si="5"/>
        <v/>
      </c>
      <c r="X14" s="92" t="str">
        <f t="shared" si="0"/>
        <v/>
      </c>
      <c r="Y14" s="92" t="str">
        <f t="shared" si="0"/>
        <v/>
      </c>
      <c r="Z14" s="92" t="str">
        <f t="shared" si="6"/>
        <v/>
      </c>
      <c r="AA14" s="92" t="str">
        <f t="shared" si="0"/>
        <v/>
      </c>
      <c r="AB14" s="92" t="str">
        <f t="shared" si="7"/>
        <v/>
      </c>
      <c r="AC14" s="92" t="str">
        <f t="shared" si="7"/>
        <v/>
      </c>
      <c r="AD14" s="93" t="str">
        <f t="shared" si="8"/>
        <v/>
      </c>
      <c r="AE14" s="92" t="str">
        <f t="shared" si="1"/>
        <v/>
      </c>
      <c r="AF14" s="85">
        <f t="shared" si="9"/>
        <v>0</v>
      </c>
      <c r="AG14" s="99"/>
      <c r="AH14" s="100" t="str">
        <f t="shared" si="10"/>
        <v/>
      </c>
      <c r="AI14" s="100" t="str">
        <f t="shared" si="10"/>
        <v/>
      </c>
      <c r="AJ14" s="100" t="str">
        <f t="shared" si="10"/>
        <v/>
      </c>
      <c r="AK14" s="100" t="str">
        <f t="shared" si="10"/>
        <v/>
      </c>
      <c r="AL14" s="100" t="str">
        <f t="shared" si="10"/>
        <v/>
      </c>
      <c r="AM14" s="100" t="str">
        <f t="shared" si="11"/>
        <v/>
      </c>
      <c r="AN14" s="100" t="str">
        <f t="shared" si="12"/>
        <v/>
      </c>
      <c r="AO14" s="100" t="str">
        <f t="shared" si="13"/>
        <v/>
      </c>
      <c r="AP14" s="100" t="str">
        <f t="shared" si="13"/>
        <v/>
      </c>
      <c r="AQ14" s="100" t="str">
        <f t="shared" si="2"/>
        <v/>
      </c>
      <c r="AR14" s="100" t="str">
        <f t="shared" si="14"/>
        <v/>
      </c>
      <c r="AS14" s="100" t="str">
        <f t="shared" si="14"/>
        <v/>
      </c>
      <c r="AU14" s="105"/>
      <c r="AV14" s="106" t="str">
        <f t="shared" si="3"/>
        <v/>
      </c>
      <c r="AW14" s="106" t="str">
        <f t="shared" si="3"/>
        <v/>
      </c>
      <c r="AX14" s="106" t="str">
        <f t="shared" si="3"/>
        <v/>
      </c>
      <c r="AY14" s="106" t="str">
        <f t="shared" si="15"/>
        <v/>
      </c>
      <c r="AZ14" s="106" t="str">
        <f t="shared" si="15"/>
        <v/>
      </c>
      <c r="BA14" s="106" t="str">
        <f t="shared" si="15"/>
        <v/>
      </c>
      <c r="BB14" s="106" t="str">
        <f t="shared" si="15"/>
        <v/>
      </c>
      <c r="BC14" s="106" t="str">
        <f t="shared" si="15"/>
        <v/>
      </c>
      <c r="BD14" s="106" t="str">
        <f t="shared" si="3"/>
        <v/>
      </c>
      <c r="BE14" s="106" t="str">
        <f t="shared" si="3"/>
        <v/>
      </c>
      <c r="BF14" s="106" t="str">
        <f t="shared" si="3"/>
        <v/>
      </c>
      <c r="BG14" s="106" t="str">
        <f t="shared" si="3"/>
        <v/>
      </c>
    </row>
    <row r="15" spans="1:59" ht="21" customHeight="1" x14ac:dyDescent="0.2">
      <c r="A15" s="57">
        <v>12</v>
      </c>
      <c r="B15" s="283"/>
      <c r="C15" s="291"/>
      <c r="D15" s="285"/>
      <c r="E15" s="286"/>
      <c r="F15" s="286"/>
      <c r="G15" s="286"/>
      <c r="H15" s="286"/>
      <c r="I15" s="287"/>
      <c r="J15" s="288"/>
      <c r="K15" s="289"/>
      <c r="L15" s="287"/>
      <c r="M15" s="286"/>
      <c r="N15" s="287"/>
      <c r="O15" s="287"/>
      <c r="P15" s="25"/>
      <c r="Q15" s="91"/>
      <c r="R15" s="92" t="str">
        <f>IF(D15="","",RANK(D15,D$3:D$66,0))</f>
        <v/>
      </c>
      <c r="S15" s="92" t="str">
        <f t="shared" si="0"/>
        <v/>
      </c>
      <c r="T15" s="92" t="str">
        <f t="shared" si="0"/>
        <v/>
      </c>
      <c r="U15" s="92" t="str">
        <f t="shared" si="0"/>
        <v/>
      </c>
      <c r="V15" s="92" t="str">
        <f t="shared" si="0"/>
        <v/>
      </c>
      <c r="W15" s="92" t="str">
        <f t="shared" si="5"/>
        <v/>
      </c>
      <c r="X15" s="92" t="str">
        <f t="shared" si="0"/>
        <v/>
      </c>
      <c r="Y15" s="92" t="str">
        <f t="shared" si="0"/>
        <v/>
      </c>
      <c r="Z15" s="92" t="str">
        <f t="shared" si="6"/>
        <v/>
      </c>
      <c r="AA15" s="92" t="str">
        <f t="shared" si="0"/>
        <v/>
      </c>
      <c r="AB15" s="92" t="str">
        <f t="shared" si="7"/>
        <v/>
      </c>
      <c r="AC15" s="92" t="str">
        <f t="shared" si="7"/>
        <v/>
      </c>
      <c r="AD15" s="93" t="str">
        <f t="shared" si="8"/>
        <v/>
      </c>
      <c r="AE15" s="92" t="str">
        <f t="shared" si="1"/>
        <v/>
      </c>
      <c r="AF15" s="85">
        <f t="shared" si="9"/>
        <v>0</v>
      </c>
      <c r="AG15" s="99"/>
      <c r="AH15" s="100" t="str">
        <f t="shared" si="10"/>
        <v/>
      </c>
      <c r="AI15" s="100" t="str">
        <f t="shared" si="10"/>
        <v/>
      </c>
      <c r="AJ15" s="100" t="str">
        <f t="shared" si="10"/>
        <v/>
      </c>
      <c r="AK15" s="100" t="str">
        <f t="shared" si="10"/>
        <v/>
      </c>
      <c r="AL15" s="100" t="str">
        <f t="shared" si="10"/>
        <v/>
      </c>
      <c r="AM15" s="100" t="str">
        <f t="shared" si="11"/>
        <v/>
      </c>
      <c r="AN15" s="100" t="str">
        <f t="shared" si="12"/>
        <v/>
      </c>
      <c r="AO15" s="100" t="str">
        <f t="shared" si="13"/>
        <v/>
      </c>
      <c r="AP15" s="100" t="str">
        <f t="shared" si="13"/>
        <v/>
      </c>
      <c r="AQ15" s="100" t="str">
        <f t="shared" si="2"/>
        <v/>
      </c>
      <c r="AR15" s="100" t="str">
        <f t="shared" si="14"/>
        <v/>
      </c>
      <c r="AS15" s="100" t="str">
        <f t="shared" si="14"/>
        <v/>
      </c>
      <c r="AU15" s="105"/>
      <c r="AV15" s="106" t="str">
        <f t="shared" si="3"/>
        <v/>
      </c>
      <c r="AW15" s="106" t="str">
        <f t="shared" si="3"/>
        <v/>
      </c>
      <c r="AX15" s="106" t="str">
        <f t="shared" si="3"/>
        <v/>
      </c>
      <c r="AY15" s="106" t="str">
        <f t="shared" si="15"/>
        <v/>
      </c>
      <c r="AZ15" s="106" t="str">
        <f t="shared" si="15"/>
        <v/>
      </c>
      <c r="BA15" s="106" t="str">
        <f t="shared" si="15"/>
        <v/>
      </c>
      <c r="BB15" s="106" t="str">
        <f t="shared" si="15"/>
        <v/>
      </c>
      <c r="BC15" s="106" t="str">
        <f t="shared" si="15"/>
        <v/>
      </c>
      <c r="BD15" s="106" t="str">
        <f t="shared" si="3"/>
        <v/>
      </c>
      <c r="BE15" s="106" t="str">
        <f t="shared" si="3"/>
        <v/>
      </c>
      <c r="BF15" s="106" t="str">
        <f t="shared" si="3"/>
        <v/>
      </c>
      <c r="BG15" s="106" t="str">
        <f t="shared" si="3"/>
        <v/>
      </c>
    </row>
    <row r="16" spans="1:59" ht="21" customHeight="1" x14ac:dyDescent="0.2">
      <c r="A16" s="57">
        <v>13</v>
      </c>
      <c r="B16" s="283"/>
      <c r="C16" s="291"/>
      <c r="D16" s="285"/>
      <c r="E16" s="286"/>
      <c r="F16" s="286"/>
      <c r="G16" s="286"/>
      <c r="H16" s="286"/>
      <c r="I16" s="287"/>
      <c r="J16" s="288"/>
      <c r="K16" s="289"/>
      <c r="L16" s="287"/>
      <c r="M16" s="286"/>
      <c r="N16" s="287"/>
      <c r="O16" s="287"/>
      <c r="P16" s="25"/>
      <c r="Q16" s="91"/>
      <c r="R16" s="92" t="str">
        <f t="shared" si="4"/>
        <v/>
      </c>
      <c r="S16" s="92" t="str">
        <f t="shared" si="0"/>
        <v/>
      </c>
      <c r="T16" s="92" t="str">
        <f t="shared" si="0"/>
        <v/>
      </c>
      <c r="U16" s="92" t="str">
        <f t="shared" si="0"/>
        <v/>
      </c>
      <c r="V16" s="92" t="str">
        <f t="shared" si="0"/>
        <v/>
      </c>
      <c r="W16" s="92" t="str">
        <f t="shared" si="5"/>
        <v/>
      </c>
      <c r="X16" s="92" t="str">
        <f t="shared" si="0"/>
        <v/>
      </c>
      <c r="Y16" s="92" t="str">
        <f t="shared" si="0"/>
        <v/>
      </c>
      <c r="Z16" s="92" t="str">
        <f t="shared" si="6"/>
        <v/>
      </c>
      <c r="AA16" s="92" t="str">
        <f t="shared" si="0"/>
        <v/>
      </c>
      <c r="AB16" s="92" t="str">
        <f t="shared" si="7"/>
        <v/>
      </c>
      <c r="AC16" s="92" t="str">
        <f t="shared" si="7"/>
        <v/>
      </c>
      <c r="AD16" s="93" t="str">
        <f t="shared" si="8"/>
        <v/>
      </c>
      <c r="AE16" s="92" t="str">
        <f t="shared" si="1"/>
        <v/>
      </c>
      <c r="AF16" s="85">
        <f t="shared" si="9"/>
        <v>0</v>
      </c>
      <c r="AG16" s="99"/>
      <c r="AH16" s="100" t="str">
        <f t="shared" si="10"/>
        <v/>
      </c>
      <c r="AI16" s="100" t="str">
        <f t="shared" si="10"/>
        <v/>
      </c>
      <c r="AJ16" s="100" t="str">
        <f t="shared" si="10"/>
        <v/>
      </c>
      <c r="AK16" s="100" t="str">
        <f t="shared" si="10"/>
        <v/>
      </c>
      <c r="AL16" s="100" t="str">
        <f t="shared" si="10"/>
        <v/>
      </c>
      <c r="AM16" s="100" t="str">
        <f t="shared" si="11"/>
        <v/>
      </c>
      <c r="AN16" s="100" t="str">
        <f t="shared" si="12"/>
        <v/>
      </c>
      <c r="AO16" s="100" t="str">
        <f t="shared" si="13"/>
        <v/>
      </c>
      <c r="AP16" s="100" t="str">
        <f t="shared" si="13"/>
        <v/>
      </c>
      <c r="AQ16" s="100" t="str">
        <f t="shared" si="2"/>
        <v/>
      </c>
      <c r="AR16" s="100" t="str">
        <f t="shared" si="14"/>
        <v/>
      </c>
      <c r="AS16" s="100" t="str">
        <f t="shared" si="14"/>
        <v/>
      </c>
      <c r="AU16" s="105"/>
      <c r="AV16" s="106" t="str">
        <f t="shared" si="3"/>
        <v/>
      </c>
      <c r="AW16" s="106" t="str">
        <f t="shared" si="3"/>
        <v/>
      </c>
      <c r="AX16" s="106" t="str">
        <f t="shared" si="3"/>
        <v/>
      </c>
      <c r="AY16" s="106" t="str">
        <f t="shared" si="15"/>
        <v/>
      </c>
      <c r="AZ16" s="106" t="str">
        <f t="shared" si="15"/>
        <v/>
      </c>
      <c r="BA16" s="106" t="str">
        <f t="shared" si="15"/>
        <v/>
      </c>
      <c r="BB16" s="106" t="str">
        <f t="shared" si="15"/>
        <v/>
      </c>
      <c r="BC16" s="106" t="str">
        <f t="shared" si="15"/>
        <v/>
      </c>
      <c r="BD16" s="106" t="str">
        <f t="shared" si="3"/>
        <v/>
      </c>
      <c r="BE16" s="106" t="str">
        <f t="shared" si="3"/>
        <v/>
      </c>
      <c r="BF16" s="106" t="str">
        <f t="shared" si="3"/>
        <v/>
      </c>
      <c r="BG16" s="106" t="str">
        <f t="shared" si="3"/>
        <v/>
      </c>
    </row>
    <row r="17" spans="1:59" ht="21" customHeight="1" x14ac:dyDescent="0.2">
      <c r="A17" s="57">
        <v>14</v>
      </c>
      <c r="B17" s="283"/>
      <c r="C17" s="291"/>
      <c r="D17" s="285"/>
      <c r="E17" s="286"/>
      <c r="F17" s="286"/>
      <c r="G17" s="286"/>
      <c r="H17" s="286"/>
      <c r="I17" s="287"/>
      <c r="J17" s="288"/>
      <c r="K17" s="289"/>
      <c r="L17" s="287"/>
      <c r="M17" s="286"/>
      <c r="N17" s="287"/>
      <c r="O17" s="287"/>
      <c r="P17" s="25"/>
      <c r="Q17" s="91"/>
      <c r="R17" s="92" t="str">
        <f t="shared" si="4"/>
        <v/>
      </c>
      <c r="S17" s="92" t="str">
        <f t="shared" si="0"/>
        <v/>
      </c>
      <c r="T17" s="92" t="str">
        <f>IF(F17="","",RANK(F17,F$3:F$66,0))</f>
        <v/>
      </c>
      <c r="U17" s="92" t="str">
        <f>IF(G17="","",RANK(G17,G$3:G$66,0))</f>
        <v/>
      </c>
      <c r="V17" s="92" t="str">
        <f t="shared" si="0"/>
        <v/>
      </c>
      <c r="W17" s="92" t="str">
        <f t="shared" si="5"/>
        <v/>
      </c>
      <c r="X17" s="92" t="str">
        <f t="shared" si="0"/>
        <v/>
      </c>
      <c r="Y17" s="92" t="str">
        <f t="shared" si="0"/>
        <v/>
      </c>
      <c r="Z17" s="92" t="str">
        <f t="shared" si="6"/>
        <v/>
      </c>
      <c r="AA17" s="92" t="str">
        <f t="shared" si="0"/>
        <v/>
      </c>
      <c r="AB17" s="92" t="str">
        <f t="shared" si="7"/>
        <v/>
      </c>
      <c r="AC17" s="92" t="str">
        <f t="shared" si="7"/>
        <v/>
      </c>
      <c r="AD17" s="93" t="str">
        <f t="shared" si="8"/>
        <v/>
      </c>
      <c r="AE17" s="92" t="str">
        <f t="shared" si="1"/>
        <v/>
      </c>
      <c r="AF17" s="85">
        <f>D17/224*((H17-224)+(G18-224))</f>
        <v>0</v>
      </c>
      <c r="AG17" s="99"/>
      <c r="AH17" s="100" t="str">
        <f t="shared" si="10"/>
        <v/>
      </c>
      <c r="AI17" s="100" t="str">
        <f t="shared" si="10"/>
        <v/>
      </c>
      <c r="AJ17" s="100" t="str">
        <f t="shared" si="10"/>
        <v/>
      </c>
      <c r="AK17" s="100" t="str">
        <f t="shared" si="10"/>
        <v/>
      </c>
      <c r="AL17" s="100" t="str">
        <f t="shared" si="10"/>
        <v/>
      </c>
      <c r="AM17" s="100" t="str">
        <f t="shared" si="11"/>
        <v/>
      </c>
      <c r="AN17" s="100" t="str">
        <f t="shared" si="12"/>
        <v/>
      </c>
      <c r="AO17" s="100" t="str">
        <f t="shared" si="13"/>
        <v/>
      </c>
      <c r="AP17" s="100" t="str">
        <f t="shared" si="13"/>
        <v/>
      </c>
      <c r="AQ17" s="100" t="str">
        <f t="shared" si="2"/>
        <v/>
      </c>
      <c r="AR17" s="100" t="str">
        <f t="shared" si="14"/>
        <v/>
      </c>
      <c r="AS17" s="100" t="str">
        <f t="shared" si="14"/>
        <v/>
      </c>
      <c r="AU17" s="105"/>
      <c r="AV17" s="106" t="str">
        <f t="shared" si="3"/>
        <v/>
      </c>
      <c r="AW17" s="106" t="str">
        <f t="shared" si="3"/>
        <v/>
      </c>
      <c r="AX17" s="106" t="str">
        <f t="shared" si="3"/>
        <v/>
      </c>
      <c r="AY17" s="106" t="str">
        <f t="shared" si="15"/>
        <v/>
      </c>
      <c r="AZ17" s="106" t="str">
        <f t="shared" si="15"/>
        <v/>
      </c>
      <c r="BA17" s="106" t="str">
        <f t="shared" si="15"/>
        <v/>
      </c>
      <c r="BB17" s="106" t="str">
        <f t="shared" si="15"/>
        <v/>
      </c>
      <c r="BC17" s="106" t="str">
        <f t="shared" si="15"/>
        <v/>
      </c>
      <c r="BD17" s="106" t="str">
        <f t="shared" si="3"/>
        <v/>
      </c>
      <c r="BE17" s="106" t="str">
        <f t="shared" si="3"/>
        <v/>
      </c>
      <c r="BF17" s="106" t="str">
        <f t="shared" si="3"/>
        <v/>
      </c>
      <c r="BG17" s="106" t="str">
        <f t="shared" si="3"/>
        <v/>
      </c>
    </row>
    <row r="18" spans="1:59" ht="21" customHeight="1" x14ac:dyDescent="0.2">
      <c r="A18" s="57">
        <v>15</v>
      </c>
      <c r="B18" s="283"/>
      <c r="C18" s="291"/>
      <c r="D18" s="285"/>
      <c r="E18" s="286"/>
      <c r="F18" s="286"/>
      <c r="G18" s="286"/>
      <c r="H18" s="286"/>
      <c r="I18" s="287"/>
      <c r="J18" s="288"/>
      <c r="K18" s="289"/>
      <c r="L18" s="287"/>
      <c r="M18" s="286"/>
      <c r="N18" s="287"/>
      <c r="O18" s="287"/>
      <c r="P18" s="25"/>
      <c r="Q18" s="91"/>
      <c r="R18" s="92" t="str">
        <f t="shared" si="4"/>
        <v/>
      </c>
      <c r="S18" s="92" t="str">
        <f t="shared" si="0"/>
        <v/>
      </c>
      <c r="T18" s="92" t="str">
        <f>IF(F18="","",RANK(F18,F$3:F$66,0))</f>
        <v/>
      </c>
      <c r="U18" s="92" t="str">
        <f>IF(G18="","",RANK(G18,G$3:G$66,0))</f>
        <v/>
      </c>
      <c r="V18" s="92" t="str">
        <f t="shared" si="0"/>
        <v/>
      </c>
      <c r="W18" s="92" t="str">
        <f t="shared" si="5"/>
        <v/>
      </c>
      <c r="X18" s="92" t="str">
        <f t="shared" si="0"/>
        <v/>
      </c>
      <c r="Y18" s="92" t="str">
        <f t="shared" si="0"/>
        <v/>
      </c>
      <c r="Z18" s="92" t="str">
        <f t="shared" si="6"/>
        <v/>
      </c>
      <c r="AA18" s="92" t="str">
        <f t="shared" si="0"/>
        <v/>
      </c>
      <c r="AB18" s="92" t="str">
        <f t="shared" si="7"/>
        <v/>
      </c>
      <c r="AC18" s="92" t="str">
        <f t="shared" si="7"/>
        <v/>
      </c>
      <c r="AD18" s="93" t="str">
        <f t="shared" si="8"/>
        <v/>
      </c>
      <c r="AE18" s="92" t="str">
        <f t="shared" si="1"/>
        <v/>
      </c>
      <c r="AF18" s="85">
        <f>D18/224*((H18-224)+(G19-224))</f>
        <v>0</v>
      </c>
      <c r="AG18" s="99"/>
      <c r="AH18" s="100" t="str">
        <f t="shared" si="10"/>
        <v/>
      </c>
      <c r="AI18" s="100" t="str">
        <f t="shared" si="10"/>
        <v/>
      </c>
      <c r="AJ18" s="100" t="str">
        <f t="shared" si="10"/>
        <v/>
      </c>
      <c r="AK18" s="100" t="str">
        <f>IF(G19="","",10*(G19-G$67)/G$68+50)</f>
        <v/>
      </c>
      <c r="AL18" s="100" t="str">
        <f t="shared" si="10"/>
        <v/>
      </c>
      <c r="AM18" s="100" t="str">
        <f t="shared" si="11"/>
        <v/>
      </c>
      <c r="AN18" s="100" t="str">
        <f t="shared" si="12"/>
        <v/>
      </c>
      <c r="AO18" s="100" t="str">
        <f t="shared" si="13"/>
        <v/>
      </c>
      <c r="AP18" s="100" t="str">
        <f t="shared" si="13"/>
        <v/>
      </c>
      <c r="AQ18" s="100" t="str">
        <f t="shared" si="2"/>
        <v/>
      </c>
      <c r="AR18" s="100" t="str">
        <f t="shared" si="14"/>
        <v/>
      </c>
      <c r="AS18" s="100" t="str">
        <f t="shared" si="14"/>
        <v/>
      </c>
      <c r="AU18" s="105"/>
      <c r="AV18" s="106" t="str">
        <f t="shared" si="3"/>
        <v/>
      </c>
      <c r="AW18" s="106" t="str">
        <f t="shared" si="3"/>
        <v/>
      </c>
      <c r="AX18" s="106" t="str">
        <f t="shared" si="3"/>
        <v/>
      </c>
      <c r="AY18" s="106" t="str">
        <f t="shared" si="15"/>
        <v/>
      </c>
      <c r="AZ18" s="106" t="str">
        <f t="shared" si="15"/>
        <v/>
      </c>
      <c r="BA18" s="106" t="str">
        <f t="shared" si="15"/>
        <v/>
      </c>
      <c r="BB18" s="106" t="str">
        <f t="shared" si="15"/>
        <v/>
      </c>
      <c r="BC18" s="106" t="str">
        <f t="shared" si="15"/>
        <v/>
      </c>
      <c r="BD18" s="106" t="str">
        <f t="shared" si="3"/>
        <v/>
      </c>
      <c r="BE18" s="106" t="str">
        <f t="shared" si="3"/>
        <v/>
      </c>
      <c r="BF18" s="106" t="str">
        <f t="shared" si="3"/>
        <v/>
      </c>
      <c r="BG18" s="106" t="str">
        <f t="shared" si="3"/>
        <v/>
      </c>
    </row>
    <row r="19" spans="1:59" ht="21" customHeight="1" x14ac:dyDescent="0.2">
      <c r="A19" s="57">
        <v>16</v>
      </c>
      <c r="B19" s="283"/>
      <c r="C19" s="291"/>
      <c r="D19" s="285"/>
      <c r="E19" s="286"/>
      <c r="F19" s="286"/>
      <c r="G19" s="286"/>
      <c r="H19" s="286"/>
      <c r="I19" s="287"/>
      <c r="J19" s="288"/>
      <c r="K19" s="289"/>
      <c r="L19" s="287"/>
      <c r="M19" s="286"/>
      <c r="N19" s="287"/>
      <c r="O19" s="287"/>
      <c r="P19" s="25"/>
      <c r="Q19" s="91"/>
      <c r="R19" s="92" t="str">
        <f t="shared" si="4"/>
        <v/>
      </c>
      <c r="S19" s="92" t="str">
        <f t="shared" si="0"/>
        <v/>
      </c>
      <c r="T19" s="92" t="str">
        <f t="shared" si="0"/>
        <v/>
      </c>
      <c r="U19" s="92" t="str">
        <f>IF(G19="","",RANK(G19,G$3:G$66,0))</f>
        <v/>
      </c>
      <c r="V19" s="92" t="str">
        <f t="shared" si="0"/>
        <v/>
      </c>
      <c r="W19" s="92" t="str">
        <f t="shared" si="5"/>
        <v/>
      </c>
      <c r="X19" s="92" t="str">
        <f t="shared" si="0"/>
        <v/>
      </c>
      <c r="Y19" s="92" t="str">
        <f t="shared" si="0"/>
        <v/>
      </c>
      <c r="Z19" s="92" t="str">
        <f t="shared" si="6"/>
        <v/>
      </c>
      <c r="AA19" s="92" t="str">
        <f t="shared" si="0"/>
        <v/>
      </c>
      <c r="AB19" s="92" t="str">
        <f t="shared" si="7"/>
        <v/>
      </c>
      <c r="AC19" s="92" t="str">
        <f t="shared" si="7"/>
        <v/>
      </c>
      <c r="AD19" s="93" t="str">
        <f t="shared" si="8"/>
        <v/>
      </c>
      <c r="AE19" s="92" t="str">
        <f t="shared" si="1"/>
        <v/>
      </c>
      <c r="AF19" s="85">
        <f>D19/224*((H19-224)+(G20-224))</f>
        <v>0</v>
      </c>
      <c r="AG19" s="99"/>
      <c r="AH19" s="100" t="str">
        <f t="shared" si="10"/>
        <v/>
      </c>
      <c r="AI19" s="100" t="str">
        <f t="shared" si="10"/>
        <v/>
      </c>
      <c r="AJ19" s="100" t="str">
        <f t="shared" si="10"/>
        <v/>
      </c>
      <c r="AK19" s="100" t="str">
        <f>IF(G20="","",10*(G20-G$67)/G$68+50)</f>
        <v/>
      </c>
      <c r="AL19" s="100" t="str">
        <f t="shared" si="10"/>
        <v/>
      </c>
      <c r="AM19" s="100" t="str">
        <f t="shared" si="11"/>
        <v/>
      </c>
      <c r="AN19" s="100" t="str">
        <f t="shared" si="12"/>
        <v/>
      </c>
      <c r="AO19" s="100" t="str">
        <f t="shared" si="13"/>
        <v/>
      </c>
      <c r="AP19" s="100" t="str">
        <f t="shared" si="13"/>
        <v/>
      </c>
      <c r="AQ19" s="100" t="str">
        <f t="shared" si="2"/>
        <v/>
      </c>
      <c r="AR19" s="100" t="str">
        <f t="shared" si="14"/>
        <v/>
      </c>
      <c r="AS19" s="100" t="str">
        <f t="shared" si="14"/>
        <v/>
      </c>
      <c r="AU19" s="105"/>
      <c r="AV19" s="106" t="str">
        <f t="shared" si="3"/>
        <v/>
      </c>
      <c r="AW19" s="106" t="str">
        <f t="shared" si="3"/>
        <v/>
      </c>
      <c r="AX19" s="106" t="str">
        <f t="shared" si="3"/>
        <v/>
      </c>
      <c r="AY19" s="106" t="str">
        <f t="shared" si="15"/>
        <v/>
      </c>
      <c r="AZ19" s="106" t="str">
        <f t="shared" si="15"/>
        <v/>
      </c>
      <c r="BA19" s="106" t="str">
        <f t="shared" si="15"/>
        <v/>
      </c>
      <c r="BB19" s="106" t="str">
        <f t="shared" si="15"/>
        <v/>
      </c>
      <c r="BC19" s="106" t="str">
        <f t="shared" si="15"/>
        <v/>
      </c>
      <c r="BD19" s="106" t="str">
        <f t="shared" si="3"/>
        <v/>
      </c>
      <c r="BE19" s="106" t="str">
        <f t="shared" si="3"/>
        <v/>
      </c>
      <c r="BF19" s="106" t="str">
        <f t="shared" si="3"/>
        <v/>
      </c>
      <c r="BG19" s="106" t="str">
        <f t="shared" si="3"/>
        <v/>
      </c>
    </row>
    <row r="20" spans="1:59" ht="21" customHeight="1" x14ac:dyDescent="0.2">
      <c r="A20" s="57">
        <v>17</v>
      </c>
      <c r="B20" s="283"/>
      <c r="C20" s="291"/>
      <c r="D20" s="285"/>
      <c r="E20" s="286"/>
      <c r="F20" s="286"/>
      <c r="G20" s="286"/>
      <c r="H20" s="286"/>
      <c r="I20" s="287"/>
      <c r="J20" s="288"/>
      <c r="K20" s="289"/>
      <c r="L20" s="287"/>
      <c r="M20" s="286"/>
      <c r="N20" s="287"/>
      <c r="O20" s="287"/>
      <c r="P20" s="25"/>
      <c r="Q20" s="91"/>
      <c r="R20" s="92" t="str">
        <f t="shared" si="4"/>
        <v/>
      </c>
      <c r="S20" s="92" t="str">
        <f t="shared" si="4"/>
        <v/>
      </c>
      <c r="T20" s="92" t="str">
        <f t="shared" si="4"/>
        <v/>
      </c>
      <c r="U20" s="92" t="str">
        <f t="shared" si="4"/>
        <v/>
      </c>
      <c r="V20" s="92" t="str">
        <f t="shared" si="4"/>
        <v/>
      </c>
      <c r="W20" s="92" t="str">
        <f t="shared" si="5"/>
        <v/>
      </c>
      <c r="X20" s="92" t="str">
        <f t="shared" ref="X20:Y45" si="16">IF(J20="","",RANK(J20,J$3:J$66,0))</f>
        <v/>
      </c>
      <c r="Y20" s="92" t="str">
        <f t="shared" si="16"/>
        <v/>
      </c>
      <c r="Z20" s="92" t="str">
        <f t="shared" si="6"/>
        <v/>
      </c>
      <c r="AA20" s="92" t="str">
        <f t="shared" ref="AA20:AA45" si="17">IF(M20="","",RANK(M20,M$3:M$66,0))</f>
        <v/>
      </c>
      <c r="AB20" s="92" t="str">
        <f t="shared" si="7"/>
        <v/>
      </c>
      <c r="AC20" s="92" t="str">
        <f t="shared" si="7"/>
        <v/>
      </c>
      <c r="AD20" s="93" t="str">
        <f t="shared" si="8"/>
        <v/>
      </c>
      <c r="AE20" s="92" t="str">
        <f t="shared" si="1"/>
        <v/>
      </c>
      <c r="AF20" s="85">
        <f t="shared" si="9"/>
        <v>0</v>
      </c>
      <c r="AG20" s="99"/>
      <c r="AH20" s="100" t="str">
        <f t="shared" si="10"/>
        <v/>
      </c>
      <c r="AI20" s="100" t="str">
        <f t="shared" si="10"/>
        <v/>
      </c>
      <c r="AJ20" s="100" t="str">
        <f t="shared" si="10"/>
        <v/>
      </c>
      <c r="AK20" s="100" t="str">
        <f t="shared" si="10"/>
        <v/>
      </c>
      <c r="AL20" s="100" t="str">
        <f t="shared" si="10"/>
        <v/>
      </c>
      <c r="AM20" s="100" t="str">
        <f t="shared" si="11"/>
        <v/>
      </c>
      <c r="AN20" s="100" t="str">
        <f t="shared" si="12"/>
        <v/>
      </c>
      <c r="AO20" s="100" t="str">
        <f t="shared" si="13"/>
        <v/>
      </c>
      <c r="AP20" s="100" t="str">
        <f t="shared" si="13"/>
        <v/>
      </c>
      <c r="AQ20" s="100" t="str">
        <f t="shared" si="2"/>
        <v/>
      </c>
      <c r="AR20" s="100" t="str">
        <f t="shared" si="14"/>
        <v/>
      </c>
      <c r="AS20" s="100" t="str">
        <f t="shared" si="14"/>
        <v/>
      </c>
      <c r="AU20" s="105"/>
      <c r="AV20" s="106" t="str">
        <f t="shared" si="3"/>
        <v/>
      </c>
      <c r="AW20" s="106" t="str">
        <f t="shared" si="3"/>
        <v/>
      </c>
      <c r="AX20" s="106" t="str">
        <f t="shared" si="3"/>
        <v/>
      </c>
      <c r="AY20" s="106" t="str">
        <f t="shared" si="15"/>
        <v/>
      </c>
      <c r="AZ20" s="106" t="str">
        <f t="shared" si="15"/>
        <v/>
      </c>
      <c r="BA20" s="106" t="str">
        <f t="shared" si="15"/>
        <v/>
      </c>
      <c r="BB20" s="106" t="str">
        <f t="shared" si="15"/>
        <v/>
      </c>
      <c r="BC20" s="106" t="str">
        <f t="shared" si="15"/>
        <v/>
      </c>
      <c r="BD20" s="106" t="str">
        <f t="shared" si="3"/>
        <v/>
      </c>
      <c r="BE20" s="106" t="str">
        <f t="shared" si="3"/>
        <v/>
      </c>
      <c r="BF20" s="106" t="str">
        <f t="shared" si="3"/>
        <v/>
      </c>
      <c r="BG20" s="106" t="str">
        <f t="shared" si="3"/>
        <v/>
      </c>
    </row>
    <row r="21" spans="1:59" ht="21" customHeight="1" x14ac:dyDescent="0.2">
      <c r="A21" s="57">
        <v>18</v>
      </c>
      <c r="B21" s="291"/>
      <c r="C21" s="291"/>
      <c r="D21" s="285"/>
      <c r="E21" s="286"/>
      <c r="F21" s="286"/>
      <c r="G21" s="286"/>
      <c r="H21" s="286"/>
      <c r="I21" s="287"/>
      <c r="J21" s="288"/>
      <c r="K21" s="289"/>
      <c r="L21" s="287"/>
      <c r="M21" s="286"/>
      <c r="N21" s="287"/>
      <c r="O21" s="287"/>
      <c r="P21" s="25"/>
      <c r="Q21" s="91"/>
      <c r="R21" s="92" t="str">
        <f t="shared" si="4"/>
        <v/>
      </c>
      <c r="S21" s="92" t="str">
        <f t="shared" si="4"/>
        <v/>
      </c>
      <c r="T21" s="92" t="str">
        <f t="shared" si="4"/>
        <v/>
      </c>
      <c r="U21" s="92" t="str">
        <f t="shared" si="4"/>
        <v/>
      </c>
      <c r="V21" s="92" t="str">
        <f t="shared" si="4"/>
        <v/>
      </c>
      <c r="W21" s="92" t="str">
        <f t="shared" si="5"/>
        <v/>
      </c>
      <c r="X21" s="92" t="str">
        <f t="shared" si="16"/>
        <v/>
      </c>
      <c r="Y21" s="92" t="str">
        <f t="shared" si="16"/>
        <v/>
      </c>
      <c r="Z21" s="92" t="str">
        <f t="shared" si="6"/>
        <v/>
      </c>
      <c r="AA21" s="92" t="str">
        <f t="shared" si="17"/>
        <v/>
      </c>
      <c r="AB21" s="92" t="str">
        <f t="shared" si="7"/>
        <v/>
      </c>
      <c r="AC21" s="92" t="str">
        <f t="shared" si="7"/>
        <v/>
      </c>
      <c r="AD21" s="93" t="str">
        <f t="shared" si="8"/>
        <v/>
      </c>
      <c r="AE21" s="92" t="str">
        <f t="shared" si="1"/>
        <v/>
      </c>
      <c r="AF21" s="85">
        <f t="shared" si="9"/>
        <v>0</v>
      </c>
      <c r="AG21" s="99"/>
      <c r="AH21" s="100" t="str">
        <f t="shared" si="10"/>
        <v/>
      </c>
      <c r="AI21" s="100" t="str">
        <f t="shared" si="10"/>
        <v/>
      </c>
      <c r="AJ21" s="100" t="str">
        <f t="shared" si="10"/>
        <v/>
      </c>
      <c r="AK21" s="100" t="str">
        <f t="shared" si="10"/>
        <v/>
      </c>
      <c r="AL21" s="100" t="str">
        <f t="shared" si="10"/>
        <v/>
      </c>
      <c r="AM21" s="100" t="str">
        <f t="shared" si="11"/>
        <v/>
      </c>
      <c r="AN21" s="100" t="str">
        <f t="shared" si="12"/>
        <v/>
      </c>
      <c r="AO21" s="100" t="str">
        <f t="shared" si="13"/>
        <v/>
      </c>
      <c r="AP21" s="100" t="str">
        <f t="shared" si="13"/>
        <v/>
      </c>
      <c r="AQ21" s="100" t="str">
        <f t="shared" si="2"/>
        <v/>
      </c>
      <c r="AR21" s="100" t="str">
        <f t="shared" si="14"/>
        <v/>
      </c>
      <c r="AS21" s="100" t="str">
        <f t="shared" si="14"/>
        <v/>
      </c>
      <c r="AU21" s="105"/>
      <c r="AV21" s="106" t="str">
        <f t="shared" si="3"/>
        <v/>
      </c>
      <c r="AW21" s="106" t="str">
        <f t="shared" si="3"/>
        <v/>
      </c>
      <c r="AX21" s="106" t="str">
        <f t="shared" si="3"/>
        <v/>
      </c>
      <c r="AY21" s="106" t="str">
        <f t="shared" si="15"/>
        <v/>
      </c>
      <c r="AZ21" s="106" t="str">
        <f t="shared" si="15"/>
        <v/>
      </c>
      <c r="BA21" s="106" t="str">
        <f t="shared" si="15"/>
        <v/>
      </c>
      <c r="BB21" s="106" t="str">
        <f t="shared" si="15"/>
        <v/>
      </c>
      <c r="BC21" s="106" t="str">
        <f t="shared" si="15"/>
        <v/>
      </c>
      <c r="BD21" s="106" t="str">
        <f t="shared" si="3"/>
        <v/>
      </c>
      <c r="BE21" s="106" t="str">
        <f t="shared" si="3"/>
        <v/>
      </c>
      <c r="BF21" s="106" t="str">
        <f t="shared" si="3"/>
        <v/>
      </c>
      <c r="BG21" s="106" t="str">
        <f t="shared" si="3"/>
        <v/>
      </c>
    </row>
    <row r="22" spans="1:59" ht="21" customHeight="1" x14ac:dyDescent="0.2">
      <c r="A22" s="57">
        <v>19</v>
      </c>
      <c r="B22" s="283"/>
      <c r="C22" s="291"/>
      <c r="D22" s="285"/>
      <c r="E22" s="286"/>
      <c r="F22" s="286"/>
      <c r="G22" s="286"/>
      <c r="H22" s="286"/>
      <c r="I22" s="287"/>
      <c r="J22" s="288"/>
      <c r="K22" s="289"/>
      <c r="L22" s="287"/>
      <c r="M22" s="286"/>
      <c r="N22" s="287"/>
      <c r="O22" s="287"/>
      <c r="P22" s="25"/>
      <c r="Q22" s="91"/>
      <c r="R22" s="92" t="str">
        <f t="shared" si="4"/>
        <v/>
      </c>
      <c r="S22" s="92" t="str">
        <f t="shared" si="4"/>
        <v/>
      </c>
      <c r="T22" s="92" t="str">
        <f t="shared" si="4"/>
        <v/>
      </c>
      <c r="U22" s="92" t="str">
        <f t="shared" si="4"/>
        <v/>
      </c>
      <c r="V22" s="92" t="str">
        <f t="shared" si="4"/>
        <v/>
      </c>
      <c r="W22" s="92" t="str">
        <f t="shared" si="5"/>
        <v/>
      </c>
      <c r="X22" s="92" t="str">
        <f t="shared" si="16"/>
        <v/>
      </c>
      <c r="Y22" s="92" t="str">
        <f t="shared" si="16"/>
        <v/>
      </c>
      <c r="Z22" s="92" t="str">
        <f t="shared" si="6"/>
        <v/>
      </c>
      <c r="AA22" s="92" t="str">
        <f t="shared" si="17"/>
        <v/>
      </c>
      <c r="AB22" s="92" t="str">
        <f t="shared" si="7"/>
        <v/>
      </c>
      <c r="AC22" s="92" t="str">
        <f t="shared" si="7"/>
        <v/>
      </c>
      <c r="AD22" s="93" t="str">
        <f t="shared" si="8"/>
        <v/>
      </c>
      <c r="AE22" s="92" t="str">
        <f t="shared" si="1"/>
        <v/>
      </c>
      <c r="AF22" s="85">
        <f t="shared" si="9"/>
        <v>0</v>
      </c>
      <c r="AG22" s="99"/>
      <c r="AH22" s="100" t="str">
        <f t="shared" si="10"/>
        <v/>
      </c>
      <c r="AI22" s="100" t="str">
        <f t="shared" si="10"/>
        <v/>
      </c>
      <c r="AJ22" s="100" t="str">
        <f t="shared" si="10"/>
        <v/>
      </c>
      <c r="AK22" s="100" t="str">
        <f t="shared" si="10"/>
        <v/>
      </c>
      <c r="AL22" s="100" t="str">
        <f t="shared" si="10"/>
        <v/>
      </c>
      <c r="AM22" s="100" t="str">
        <f t="shared" si="11"/>
        <v/>
      </c>
      <c r="AN22" s="100" t="str">
        <f t="shared" si="12"/>
        <v/>
      </c>
      <c r="AO22" s="100" t="str">
        <f t="shared" si="13"/>
        <v/>
      </c>
      <c r="AP22" s="100" t="str">
        <f t="shared" si="13"/>
        <v/>
      </c>
      <c r="AQ22" s="100" t="str">
        <f t="shared" si="2"/>
        <v/>
      </c>
      <c r="AR22" s="100" t="str">
        <f t="shared" si="14"/>
        <v/>
      </c>
      <c r="AS22" s="100" t="str">
        <f t="shared" si="14"/>
        <v/>
      </c>
      <c r="AU22" s="105"/>
      <c r="AV22" s="106" t="str">
        <f t="shared" si="3"/>
        <v/>
      </c>
      <c r="AW22" s="106" t="str">
        <f t="shared" si="3"/>
        <v/>
      </c>
      <c r="AX22" s="106" t="str">
        <f t="shared" si="3"/>
        <v/>
      </c>
      <c r="AY22" s="106" t="str">
        <f t="shared" si="15"/>
        <v/>
      </c>
      <c r="AZ22" s="106" t="str">
        <f t="shared" si="15"/>
        <v/>
      </c>
      <c r="BA22" s="106" t="str">
        <f t="shared" si="15"/>
        <v/>
      </c>
      <c r="BB22" s="106" t="str">
        <f t="shared" si="15"/>
        <v/>
      </c>
      <c r="BC22" s="106" t="str">
        <f t="shared" si="15"/>
        <v/>
      </c>
      <c r="BD22" s="106" t="str">
        <f t="shared" si="3"/>
        <v/>
      </c>
      <c r="BE22" s="106" t="str">
        <f t="shared" si="3"/>
        <v/>
      </c>
      <c r="BF22" s="106" t="str">
        <f t="shared" si="3"/>
        <v/>
      </c>
      <c r="BG22" s="106" t="str">
        <f t="shared" si="3"/>
        <v/>
      </c>
    </row>
    <row r="23" spans="1:59" ht="21" customHeight="1" x14ac:dyDescent="0.2">
      <c r="A23" s="57">
        <v>20</v>
      </c>
      <c r="B23" s="283"/>
      <c r="C23" s="291"/>
      <c r="D23" s="285"/>
      <c r="E23" s="286"/>
      <c r="F23" s="286"/>
      <c r="G23" s="286"/>
      <c r="H23" s="286"/>
      <c r="I23" s="287"/>
      <c r="J23" s="288"/>
      <c r="K23" s="289"/>
      <c r="L23" s="287"/>
      <c r="M23" s="286"/>
      <c r="N23" s="287"/>
      <c r="O23" s="287"/>
      <c r="P23" s="25"/>
      <c r="Q23" s="91"/>
      <c r="R23" s="92" t="str">
        <f t="shared" si="4"/>
        <v/>
      </c>
      <c r="S23" s="92" t="str">
        <f t="shared" si="4"/>
        <v/>
      </c>
      <c r="T23" s="92" t="str">
        <f t="shared" si="4"/>
        <v/>
      </c>
      <c r="U23" s="92" t="str">
        <f t="shared" si="4"/>
        <v/>
      </c>
      <c r="V23" s="92" t="str">
        <f t="shared" si="4"/>
        <v/>
      </c>
      <c r="W23" s="92" t="str">
        <f t="shared" si="5"/>
        <v/>
      </c>
      <c r="X23" s="92" t="str">
        <f t="shared" si="16"/>
        <v/>
      </c>
      <c r="Y23" s="92" t="str">
        <f t="shared" si="16"/>
        <v/>
      </c>
      <c r="Z23" s="92" t="str">
        <f t="shared" si="6"/>
        <v/>
      </c>
      <c r="AA23" s="92" t="str">
        <f t="shared" si="17"/>
        <v/>
      </c>
      <c r="AB23" s="92" t="str">
        <f t="shared" si="7"/>
        <v/>
      </c>
      <c r="AC23" s="92" t="str">
        <f t="shared" si="7"/>
        <v/>
      </c>
      <c r="AD23" s="93" t="str">
        <f t="shared" si="8"/>
        <v/>
      </c>
      <c r="AE23" s="92" t="str">
        <f t="shared" si="1"/>
        <v/>
      </c>
      <c r="AF23" s="85">
        <f t="shared" si="9"/>
        <v>0</v>
      </c>
      <c r="AG23" s="99"/>
      <c r="AH23" s="100" t="str">
        <f t="shared" si="10"/>
        <v/>
      </c>
      <c r="AI23" s="100" t="str">
        <f t="shared" si="10"/>
        <v/>
      </c>
      <c r="AJ23" s="100" t="str">
        <f t="shared" si="10"/>
        <v/>
      </c>
      <c r="AK23" s="100" t="str">
        <f t="shared" si="10"/>
        <v/>
      </c>
      <c r="AL23" s="100" t="str">
        <f t="shared" si="10"/>
        <v/>
      </c>
      <c r="AM23" s="100" t="str">
        <f t="shared" si="11"/>
        <v/>
      </c>
      <c r="AN23" s="100" t="str">
        <f t="shared" si="12"/>
        <v/>
      </c>
      <c r="AO23" s="100" t="str">
        <f t="shared" si="13"/>
        <v/>
      </c>
      <c r="AP23" s="100" t="str">
        <f t="shared" si="13"/>
        <v/>
      </c>
      <c r="AQ23" s="100" t="str">
        <f t="shared" si="2"/>
        <v/>
      </c>
      <c r="AR23" s="100" t="str">
        <f t="shared" si="14"/>
        <v/>
      </c>
      <c r="AS23" s="100" t="str">
        <f t="shared" si="14"/>
        <v/>
      </c>
      <c r="AU23" s="105"/>
      <c r="AV23" s="106" t="str">
        <f t="shared" si="3"/>
        <v/>
      </c>
      <c r="AW23" s="106" t="str">
        <f t="shared" si="3"/>
        <v/>
      </c>
      <c r="AX23" s="106" t="str">
        <f t="shared" si="3"/>
        <v/>
      </c>
      <c r="AY23" s="106" t="str">
        <f t="shared" si="15"/>
        <v/>
      </c>
      <c r="AZ23" s="106" t="str">
        <f t="shared" si="15"/>
        <v/>
      </c>
      <c r="BA23" s="106" t="str">
        <f t="shared" si="15"/>
        <v/>
      </c>
      <c r="BB23" s="106" t="str">
        <f t="shared" si="15"/>
        <v/>
      </c>
      <c r="BC23" s="106" t="str">
        <f t="shared" si="15"/>
        <v/>
      </c>
      <c r="BD23" s="106" t="str">
        <f t="shared" si="3"/>
        <v/>
      </c>
      <c r="BE23" s="106" t="str">
        <f t="shared" si="3"/>
        <v/>
      </c>
      <c r="BF23" s="106" t="str">
        <f t="shared" si="3"/>
        <v/>
      </c>
      <c r="BG23" s="106" t="str">
        <f t="shared" si="3"/>
        <v/>
      </c>
    </row>
    <row r="24" spans="1:59" ht="21" customHeight="1" x14ac:dyDescent="0.2">
      <c r="A24" s="57">
        <v>21</v>
      </c>
      <c r="B24" s="283"/>
      <c r="C24" s="291"/>
      <c r="D24" s="285"/>
      <c r="E24" s="286"/>
      <c r="F24" s="286"/>
      <c r="G24" s="286"/>
      <c r="H24" s="286"/>
      <c r="I24" s="287"/>
      <c r="J24" s="288"/>
      <c r="K24" s="289"/>
      <c r="L24" s="287"/>
      <c r="M24" s="286"/>
      <c r="N24" s="287"/>
      <c r="O24" s="287"/>
      <c r="P24" s="25"/>
      <c r="Q24" s="91"/>
      <c r="R24" s="92" t="str">
        <f t="shared" si="4"/>
        <v/>
      </c>
      <c r="S24" s="92" t="str">
        <f t="shared" si="4"/>
        <v/>
      </c>
      <c r="T24" s="92" t="str">
        <f t="shared" si="4"/>
        <v/>
      </c>
      <c r="U24" s="92" t="str">
        <f t="shared" si="4"/>
        <v/>
      </c>
      <c r="V24" s="92" t="str">
        <f t="shared" si="4"/>
        <v/>
      </c>
      <c r="W24" s="92" t="str">
        <f t="shared" si="5"/>
        <v/>
      </c>
      <c r="X24" s="92" t="str">
        <f t="shared" si="16"/>
        <v/>
      </c>
      <c r="Y24" s="92" t="str">
        <f t="shared" si="16"/>
        <v/>
      </c>
      <c r="Z24" s="92" t="str">
        <f t="shared" si="6"/>
        <v/>
      </c>
      <c r="AA24" s="92" t="str">
        <f t="shared" si="17"/>
        <v/>
      </c>
      <c r="AB24" s="92" t="str">
        <f t="shared" si="7"/>
        <v/>
      </c>
      <c r="AC24" s="92" t="str">
        <f t="shared" si="7"/>
        <v/>
      </c>
      <c r="AD24" s="93" t="str">
        <f t="shared" si="8"/>
        <v/>
      </c>
      <c r="AE24" s="92" t="str">
        <f t="shared" si="1"/>
        <v/>
      </c>
      <c r="AF24" s="85">
        <f t="shared" si="9"/>
        <v>0</v>
      </c>
      <c r="AG24" s="99"/>
      <c r="AH24" s="100" t="str">
        <f t="shared" si="10"/>
        <v/>
      </c>
      <c r="AI24" s="100" t="str">
        <f t="shared" si="10"/>
        <v/>
      </c>
      <c r="AJ24" s="100" t="str">
        <f t="shared" si="10"/>
        <v/>
      </c>
      <c r="AK24" s="100" t="str">
        <f t="shared" si="10"/>
        <v/>
      </c>
      <c r="AL24" s="100" t="str">
        <f t="shared" si="10"/>
        <v/>
      </c>
      <c r="AM24" s="100" t="str">
        <f t="shared" si="11"/>
        <v/>
      </c>
      <c r="AN24" s="100" t="str">
        <f t="shared" si="12"/>
        <v/>
      </c>
      <c r="AO24" s="100" t="str">
        <f t="shared" si="13"/>
        <v/>
      </c>
      <c r="AP24" s="100" t="str">
        <f t="shared" si="13"/>
        <v/>
      </c>
      <c r="AQ24" s="100" t="str">
        <f t="shared" si="2"/>
        <v/>
      </c>
      <c r="AR24" s="100" t="str">
        <f t="shared" si="14"/>
        <v/>
      </c>
      <c r="AS24" s="100" t="str">
        <f t="shared" si="14"/>
        <v/>
      </c>
      <c r="AU24" s="105"/>
      <c r="AV24" s="106" t="str">
        <f t="shared" si="3"/>
        <v/>
      </c>
      <c r="AW24" s="106" t="str">
        <f t="shared" si="3"/>
        <v/>
      </c>
      <c r="AX24" s="106" t="str">
        <f t="shared" si="3"/>
        <v/>
      </c>
      <c r="AY24" s="106" t="str">
        <f t="shared" si="15"/>
        <v/>
      </c>
      <c r="AZ24" s="106" t="str">
        <f t="shared" si="15"/>
        <v/>
      </c>
      <c r="BA24" s="106" t="str">
        <f t="shared" si="15"/>
        <v/>
      </c>
      <c r="BB24" s="106" t="str">
        <f t="shared" si="15"/>
        <v/>
      </c>
      <c r="BC24" s="106" t="str">
        <f t="shared" si="15"/>
        <v/>
      </c>
      <c r="BD24" s="106" t="str">
        <f t="shared" si="3"/>
        <v/>
      </c>
      <c r="BE24" s="106" t="str">
        <f t="shared" si="3"/>
        <v/>
      </c>
      <c r="BF24" s="106" t="str">
        <f t="shared" si="3"/>
        <v/>
      </c>
      <c r="BG24" s="106" t="str">
        <f t="shared" si="3"/>
        <v/>
      </c>
    </row>
    <row r="25" spans="1:59" ht="21" customHeight="1" x14ac:dyDescent="0.2">
      <c r="A25" s="57">
        <v>22</v>
      </c>
      <c r="B25" s="283"/>
      <c r="C25" s="291"/>
      <c r="D25" s="285"/>
      <c r="E25" s="286"/>
      <c r="F25" s="286"/>
      <c r="G25" s="286"/>
      <c r="H25" s="286"/>
      <c r="I25" s="287"/>
      <c r="J25" s="288"/>
      <c r="K25" s="289"/>
      <c r="L25" s="287"/>
      <c r="M25" s="286"/>
      <c r="N25" s="287"/>
      <c r="O25" s="287"/>
      <c r="P25" s="25"/>
      <c r="Q25" s="91"/>
      <c r="R25" s="92" t="str">
        <f t="shared" si="4"/>
        <v/>
      </c>
      <c r="S25" s="92" t="str">
        <f t="shared" si="4"/>
        <v/>
      </c>
      <c r="T25" s="92" t="str">
        <f t="shared" si="4"/>
        <v/>
      </c>
      <c r="U25" s="92" t="str">
        <f t="shared" si="4"/>
        <v/>
      </c>
      <c r="V25" s="92" t="str">
        <f t="shared" si="4"/>
        <v/>
      </c>
      <c r="W25" s="92" t="str">
        <f t="shared" si="5"/>
        <v/>
      </c>
      <c r="X25" s="92" t="str">
        <f t="shared" si="16"/>
        <v/>
      </c>
      <c r="Y25" s="92" t="str">
        <f t="shared" si="16"/>
        <v/>
      </c>
      <c r="Z25" s="92" t="str">
        <f t="shared" si="6"/>
        <v/>
      </c>
      <c r="AA25" s="92" t="str">
        <f t="shared" si="17"/>
        <v/>
      </c>
      <c r="AB25" s="92" t="str">
        <f t="shared" si="7"/>
        <v/>
      </c>
      <c r="AC25" s="92" t="str">
        <f t="shared" si="7"/>
        <v/>
      </c>
      <c r="AD25" s="93" t="str">
        <f t="shared" si="8"/>
        <v/>
      </c>
      <c r="AE25" s="92" t="str">
        <f t="shared" si="1"/>
        <v/>
      </c>
      <c r="AF25" s="85">
        <f t="shared" si="9"/>
        <v>0</v>
      </c>
      <c r="AG25" s="99"/>
      <c r="AH25" s="100" t="str">
        <f t="shared" si="10"/>
        <v/>
      </c>
      <c r="AI25" s="100" t="str">
        <f t="shared" si="10"/>
        <v/>
      </c>
      <c r="AJ25" s="100" t="str">
        <f t="shared" si="10"/>
        <v/>
      </c>
      <c r="AK25" s="100" t="str">
        <f t="shared" si="10"/>
        <v/>
      </c>
      <c r="AL25" s="100" t="str">
        <f t="shared" si="10"/>
        <v/>
      </c>
      <c r="AM25" s="100" t="str">
        <f t="shared" si="11"/>
        <v/>
      </c>
      <c r="AN25" s="100" t="str">
        <f t="shared" si="12"/>
        <v/>
      </c>
      <c r="AO25" s="100" t="str">
        <f t="shared" si="13"/>
        <v/>
      </c>
      <c r="AP25" s="100" t="str">
        <f t="shared" si="13"/>
        <v/>
      </c>
      <c r="AQ25" s="100" t="str">
        <f t="shared" si="2"/>
        <v/>
      </c>
      <c r="AR25" s="100" t="str">
        <f t="shared" si="14"/>
        <v/>
      </c>
      <c r="AS25" s="100" t="str">
        <f t="shared" si="14"/>
        <v/>
      </c>
      <c r="AU25" s="105"/>
      <c r="AV25" s="106" t="str">
        <f t="shared" si="3"/>
        <v/>
      </c>
      <c r="AW25" s="106" t="str">
        <f t="shared" si="3"/>
        <v/>
      </c>
      <c r="AX25" s="106" t="str">
        <f t="shared" si="3"/>
        <v/>
      </c>
      <c r="AY25" s="106" t="str">
        <f t="shared" si="15"/>
        <v/>
      </c>
      <c r="AZ25" s="106" t="str">
        <f t="shared" si="15"/>
        <v/>
      </c>
      <c r="BA25" s="106" t="str">
        <f t="shared" si="15"/>
        <v/>
      </c>
      <c r="BB25" s="106" t="str">
        <f t="shared" si="15"/>
        <v/>
      </c>
      <c r="BC25" s="106" t="str">
        <f t="shared" si="15"/>
        <v/>
      </c>
      <c r="BD25" s="106" t="str">
        <f t="shared" si="3"/>
        <v/>
      </c>
      <c r="BE25" s="106" t="str">
        <f t="shared" si="3"/>
        <v/>
      </c>
      <c r="BF25" s="106" t="str">
        <f t="shared" si="3"/>
        <v/>
      </c>
      <c r="BG25" s="106" t="str">
        <f t="shared" si="3"/>
        <v/>
      </c>
    </row>
    <row r="26" spans="1:59" ht="21" customHeight="1" x14ac:dyDescent="0.2">
      <c r="A26" s="57">
        <v>23</v>
      </c>
      <c r="B26" s="283"/>
      <c r="C26" s="291"/>
      <c r="D26" s="285"/>
      <c r="E26" s="286"/>
      <c r="F26" s="286"/>
      <c r="G26" s="286"/>
      <c r="H26" s="286"/>
      <c r="I26" s="287"/>
      <c r="J26" s="288"/>
      <c r="K26" s="289"/>
      <c r="L26" s="287"/>
      <c r="M26" s="286"/>
      <c r="N26" s="287"/>
      <c r="O26" s="287"/>
      <c r="P26" s="25"/>
      <c r="Q26" s="91"/>
      <c r="R26" s="92" t="str">
        <f t="shared" si="4"/>
        <v/>
      </c>
      <c r="S26" s="92" t="str">
        <f t="shared" si="4"/>
        <v/>
      </c>
      <c r="T26" s="92" t="str">
        <f t="shared" si="4"/>
        <v/>
      </c>
      <c r="U26" s="92" t="str">
        <f t="shared" si="4"/>
        <v/>
      </c>
      <c r="V26" s="92" t="str">
        <f t="shared" si="4"/>
        <v/>
      </c>
      <c r="W26" s="92" t="str">
        <f t="shared" si="5"/>
        <v/>
      </c>
      <c r="X26" s="92" t="str">
        <f t="shared" si="16"/>
        <v/>
      </c>
      <c r="Y26" s="92" t="str">
        <f t="shared" si="16"/>
        <v/>
      </c>
      <c r="Z26" s="92" t="str">
        <f t="shared" si="6"/>
        <v/>
      </c>
      <c r="AA26" s="92" t="str">
        <f t="shared" si="17"/>
        <v/>
      </c>
      <c r="AB26" s="92" t="str">
        <f t="shared" si="7"/>
        <v/>
      </c>
      <c r="AC26" s="92" t="str">
        <f t="shared" si="7"/>
        <v/>
      </c>
      <c r="AD26" s="93" t="str">
        <f t="shared" si="8"/>
        <v/>
      </c>
      <c r="AE26" s="92" t="str">
        <f t="shared" si="1"/>
        <v/>
      </c>
      <c r="AF26" s="85">
        <f t="shared" si="9"/>
        <v>0</v>
      </c>
      <c r="AG26" s="99"/>
      <c r="AH26" s="100" t="str">
        <f t="shared" si="10"/>
        <v/>
      </c>
      <c r="AI26" s="100" t="str">
        <f t="shared" si="10"/>
        <v/>
      </c>
      <c r="AJ26" s="100" t="str">
        <f t="shared" si="10"/>
        <v/>
      </c>
      <c r="AK26" s="100" t="str">
        <f t="shared" si="10"/>
        <v/>
      </c>
      <c r="AL26" s="100" t="str">
        <f t="shared" si="10"/>
        <v/>
      </c>
      <c r="AM26" s="100" t="str">
        <f t="shared" si="11"/>
        <v/>
      </c>
      <c r="AN26" s="100" t="str">
        <f t="shared" si="12"/>
        <v/>
      </c>
      <c r="AO26" s="100" t="str">
        <f t="shared" si="13"/>
        <v/>
      </c>
      <c r="AP26" s="100" t="str">
        <f t="shared" si="13"/>
        <v/>
      </c>
      <c r="AQ26" s="100" t="str">
        <f t="shared" si="2"/>
        <v/>
      </c>
      <c r="AR26" s="100" t="str">
        <f t="shared" si="14"/>
        <v/>
      </c>
      <c r="AS26" s="100" t="str">
        <f t="shared" si="14"/>
        <v/>
      </c>
      <c r="AU26" s="105"/>
      <c r="AV26" s="106" t="str">
        <f t="shared" si="3"/>
        <v/>
      </c>
      <c r="AW26" s="106" t="str">
        <f t="shared" si="3"/>
        <v/>
      </c>
      <c r="AX26" s="106" t="str">
        <f t="shared" si="3"/>
        <v/>
      </c>
      <c r="AY26" s="106" t="str">
        <f t="shared" si="15"/>
        <v/>
      </c>
      <c r="AZ26" s="106" t="str">
        <f t="shared" si="15"/>
        <v/>
      </c>
      <c r="BA26" s="106" t="str">
        <f t="shared" si="15"/>
        <v/>
      </c>
      <c r="BB26" s="106" t="str">
        <f t="shared" si="15"/>
        <v/>
      </c>
      <c r="BC26" s="106" t="str">
        <f t="shared" si="15"/>
        <v/>
      </c>
      <c r="BD26" s="106" t="str">
        <f t="shared" si="3"/>
        <v/>
      </c>
      <c r="BE26" s="106" t="str">
        <f t="shared" si="3"/>
        <v/>
      </c>
      <c r="BF26" s="106" t="str">
        <f t="shared" si="3"/>
        <v/>
      </c>
      <c r="BG26" s="106" t="str">
        <f t="shared" si="3"/>
        <v/>
      </c>
    </row>
    <row r="27" spans="1:59" ht="21" customHeight="1" x14ac:dyDescent="0.2">
      <c r="A27" s="57">
        <v>24</v>
      </c>
      <c r="B27" s="283"/>
      <c r="C27" s="291"/>
      <c r="D27" s="285"/>
      <c r="E27" s="286"/>
      <c r="F27" s="286"/>
      <c r="G27" s="286"/>
      <c r="H27" s="286"/>
      <c r="I27" s="287"/>
      <c r="J27" s="288"/>
      <c r="K27" s="289"/>
      <c r="L27" s="287"/>
      <c r="M27" s="286"/>
      <c r="N27" s="287"/>
      <c r="O27" s="287"/>
      <c r="P27" s="25"/>
      <c r="Q27" s="91"/>
      <c r="R27" s="92" t="str">
        <f t="shared" si="4"/>
        <v/>
      </c>
      <c r="S27" s="92" t="str">
        <f t="shared" si="4"/>
        <v/>
      </c>
      <c r="T27" s="92" t="str">
        <f t="shared" si="4"/>
        <v/>
      </c>
      <c r="U27" s="92" t="str">
        <f t="shared" si="4"/>
        <v/>
      </c>
      <c r="V27" s="92" t="str">
        <f t="shared" si="4"/>
        <v/>
      </c>
      <c r="W27" s="92" t="str">
        <f t="shared" si="5"/>
        <v/>
      </c>
      <c r="X27" s="92" t="str">
        <f t="shared" si="16"/>
        <v/>
      </c>
      <c r="Y27" s="92" t="str">
        <f t="shared" si="16"/>
        <v/>
      </c>
      <c r="Z27" s="92" t="str">
        <f t="shared" si="6"/>
        <v/>
      </c>
      <c r="AA27" s="92" t="str">
        <f t="shared" si="17"/>
        <v/>
      </c>
      <c r="AB27" s="92" t="str">
        <f t="shared" si="7"/>
        <v/>
      </c>
      <c r="AC27" s="92" t="str">
        <f t="shared" si="7"/>
        <v/>
      </c>
      <c r="AD27" s="93" t="str">
        <f t="shared" si="8"/>
        <v/>
      </c>
      <c r="AE27" s="92" t="str">
        <f t="shared" si="1"/>
        <v/>
      </c>
      <c r="AF27" s="85">
        <f t="shared" si="9"/>
        <v>0</v>
      </c>
      <c r="AG27" s="99"/>
      <c r="AH27" s="100" t="str">
        <f t="shared" si="10"/>
        <v/>
      </c>
      <c r="AI27" s="100" t="str">
        <f t="shared" si="10"/>
        <v/>
      </c>
      <c r="AJ27" s="100" t="str">
        <f t="shared" si="10"/>
        <v/>
      </c>
      <c r="AK27" s="100" t="str">
        <f t="shared" si="10"/>
        <v/>
      </c>
      <c r="AL27" s="100" t="str">
        <f t="shared" si="10"/>
        <v/>
      </c>
      <c r="AM27" s="100" t="str">
        <f t="shared" si="11"/>
        <v/>
      </c>
      <c r="AN27" s="100" t="str">
        <f t="shared" si="12"/>
        <v/>
      </c>
      <c r="AO27" s="100" t="str">
        <f t="shared" si="13"/>
        <v/>
      </c>
      <c r="AP27" s="100" t="str">
        <f t="shared" si="13"/>
        <v/>
      </c>
      <c r="AQ27" s="100" t="str">
        <f t="shared" si="2"/>
        <v/>
      </c>
      <c r="AR27" s="100" t="str">
        <f t="shared" si="14"/>
        <v/>
      </c>
      <c r="AS27" s="100" t="str">
        <f t="shared" si="14"/>
        <v/>
      </c>
      <c r="AU27" s="105"/>
      <c r="AV27" s="106" t="str">
        <f t="shared" si="3"/>
        <v/>
      </c>
      <c r="AW27" s="106" t="str">
        <f t="shared" si="3"/>
        <v/>
      </c>
      <c r="AX27" s="106" t="str">
        <f t="shared" si="3"/>
        <v/>
      </c>
      <c r="AY27" s="106" t="str">
        <f t="shared" si="15"/>
        <v/>
      </c>
      <c r="AZ27" s="106" t="str">
        <f t="shared" si="15"/>
        <v/>
      </c>
      <c r="BA27" s="106" t="str">
        <f t="shared" si="15"/>
        <v/>
      </c>
      <c r="BB27" s="106" t="str">
        <f t="shared" si="15"/>
        <v/>
      </c>
      <c r="BC27" s="106" t="str">
        <f t="shared" si="15"/>
        <v/>
      </c>
      <c r="BD27" s="106" t="str">
        <f t="shared" si="3"/>
        <v/>
      </c>
      <c r="BE27" s="106" t="str">
        <f t="shared" si="3"/>
        <v/>
      </c>
      <c r="BF27" s="106" t="str">
        <f t="shared" si="3"/>
        <v/>
      </c>
      <c r="BG27" s="106" t="str">
        <f t="shared" si="3"/>
        <v/>
      </c>
    </row>
    <row r="28" spans="1:59" ht="21" customHeight="1" x14ac:dyDescent="0.2">
      <c r="A28" s="57">
        <v>25</v>
      </c>
      <c r="B28" s="291"/>
      <c r="C28" s="291"/>
      <c r="D28" s="285"/>
      <c r="E28" s="286"/>
      <c r="F28" s="286"/>
      <c r="G28" s="286"/>
      <c r="H28" s="286"/>
      <c r="I28" s="287"/>
      <c r="J28" s="288"/>
      <c r="K28" s="289"/>
      <c r="L28" s="287"/>
      <c r="M28" s="286"/>
      <c r="N28" s="287"/>
      <c r="O28" s="287"/>
      <c r="P28" s="25"/>
      <c r="Q28" s="91"/>
      <c r="R28" s="92" t="str">
        <f t="shared" si="4"/>
        <v/>
      </c>
      <c r="S28" s="92" t="str">
        <f t="shared" si="4"/>
        <v/>
      </c>
      <c r="T28" s="92" t="str">
        <f t="shared" si="4"/>
        <v/>
      </c>
      <c r="U28" s="92" t="str">
        <f t="shared" si="4"/>
        <v/>
      </c>
      <c r="V28" s="92" t="str">
        <f t="shared" si="4"/>
        <v/>
      </c>
      <c r="W28" s="92" t="str">
        <f t="shared" si="5"/>
        <v/>
      </c>
      <c r="X28" s="92" t="str">
        <f t="shared" si="16"/>
        <v/>
      </c>
      <c r="Y28" s="92" t="str">
        <f t="shared" si="16"/>
        <v/>
      </c>
      <c r="Z28" s="92" t="str">
        <f t="shared" si="6"/>
        <v/>
      </c>
      <c r="AA28" s="92" t="str">
        <f t="shared" si="17"/>
        <v/>
      </c>
      <c r="AB28" s="92" t="str">
        <f t="shared" si="7"/>
        <v/>
      </c>
      <c r="AC28" s="92" t="str">
        <f t="shared" si="7"/>
        <v/>
      </c>
      <c r="AD28" s="93" t="str">
        <f t="shared" si="8"/>
        <v/>
      </c>
      <c r="AE28" s="92" t="str">
        <f t="shared" si="1"/>
        <v/>
      </c>
      <c r="AF28" s="85">
        <f t="shared" si="9"/>
        <v>0</v>
      </c>
      <c r="AG28" s="99"/>
      <c r="AH28" s="100" t="str">
        <f t="shared" si="10"/>
        <v/>
      </c>
      <c r="AI28" s="100" t="str">
        <f t="shared" si="10"/>
        <v/>
      </c>
      <c r="AJ28" s="100" t="str">
        <f t="shared" si="10"/>
        <v/>
      </c>
      <c r="AK28" s="100" t="str">
        <f t="shared" si="10"/>
        <v/>
      </c>
      <c r="AL28" s="100" t="str">
        <f t="shared" si="10"/>
        <v/>
      </c>
      <c r="AM28" s="100" t="str">
        <f t="shared" si="11"/>
        <v/>
      </c>
      <c r="AN28" s="100" t="str">
        <f t="shared" si="12"/>
        <v/>
      </c>
      <c r="AO28" s="100" t="str">
        <f t="shared" si="13"/>
        <v/>
      </c>
      <c r="AP28" s="100" t="str">
        <f t="shared" si="13"/>
        <v/>
      </c>
      <c r="AQ28" s="100" t="str">
        <f t="shared" si="2"/>
        <v/>
      </c>
      <c r="AR28" s="100" t="str">
        <f t="shared" si="14"/>
        <v/>
      </c>
      <c r="AS28" s="100" t="str">
        <f t="shared" si="14"/>
        <v/>
      </c>
      <c r="AU28" s="105"/>
      <c r="AV28" s="106" t="str">
        <f t="shared" si="3"/>
        <v/>
      </c>
      <c r="AW28" s="106" t="str">
        <f t="shared" si="3"/>
        <v/>
      </c>
      <c r="AX28" s="106" t="str">
        <f t="shared" si="3"/>
        <v/>
      </c>
      <c r="AY28" s="106" t="str">
        <f t="shared" si="15"/>
        <v/>
      </c>
      <c r="AZ28" s="106" t="str">
        <f t="shared" si="15"/>
        <v/>
      </c>
      <c r="BA28" s="106" t="str">
        <f t="shared" si="15"/>
        <v/>
      </c>
      <c r="BB28" s="106" t="str">
        <f t="shared" si="15"/>
        <v/>
      </c>
      <c r="BC28" s="106" t="str">
        <f t="shared" si="15"/>
        <v/>
      </c>
      <c r="BD28" s="106" t="str">
        <f t="shared" si="3"/>
        <v/>
      </c>
      <c r="BE28" s="106" t="str">
        <f t="shared" si="3"/>
        <v/>
      </c>
      <c r="BF28" s="106" t="str">
        <f t="shared" si="3"/>
        <v/>
      </c>
      <c r="BG28" s="106" t="str">
        <f t="shared" si="3"/>
        <v/>
      </c>
    </row>
    <row r="29" spans="1:59" ht="21" customHeight="1" x14ac:dyDescent="0.2">
      <c r="A29" s="57">
        <v>26</v>
      </c>
      <c r="B29" s="291"/>
      <c r="C29" s="291"/>
      <c r="D29" s="285"/>
      <c r="E29" s="286"/>
      <c r="F29" s="286"/>
      <c r="G29" s="286"/>
      <c r="H29" s="286"/>
      <c r="I29" s="287"/>
      <c r="J29" s="288"/>
      <c r="K29" s="289"/>
      <c r="L29" s="287"/>
      <c r="M29" s="286"/>
      <c r="N29" s="287"/>
      <c r="O29" s="287"/>
      <c r="P29" s="25"/>
      <c r="Q29" s="91"/>
      <c r="R29" s="92" t="str">
        <f t="shared" si="4"/>
        <v/>
      </c>
      <c r="S29" s="92" t="str">
        <f t="shared" si="4"/>
        <v/>
      </c>
      <c r="T29" s="92" t="str">
        <f t="shared" si="4"/>
        <v/>
      </c>
      <c r="U29" s="92" t="str">
        <f t="shared" si="4"/>
        <v/>
      </c>
      <c r="V29" s="92" t="str">
        <f t="shared" si="4"/>
        <v/>
      </c>
      <c r="W29" s="92" t="str">
        <f t="shared" si="5"/>
        <v/>
      </c>
      <c r="X29" s="92" t="str">
        <f t="shared" si="16"/>
        <v/>
      </c>
      <c r="Y29" s="92" t="str">
        <f t="shared" si="16"/>
        <v/>
      </c>
      <c r="Z29" s="92" t="str">
        <f t="shared" si="6"/>
        <v/>
      </c>
      <c r="AA29" s="92" t="str">
        <f t="shared" si="17"/>
        <v/>
      </c>
      <c r="AB29" s="92" t="str">
        <f t="shared" si="7"/>
        <v/>
      </c>
      <c r="AC29" s="92" t="str">
        <f t="shared" si="7"/>
        <v/>
      </c>
      <c r="AD29" s="93" t="str">
        <f t="shared" si="8"/>
        <v/>
      </c>
      <c r="AE29" s="92" t="str">
        <f t="shared" si="1"/>
        <v/>
      </c>
      <c r="AF29" s="85">
        <f t="shared" si="9"/>
        <v>0</v>
      </c>
      <c r="AG29" s="99"/>
      <c r="AH29" s="100" t="str">
        <f t="shared" si="10"/>
        <v/>
      </c>
      <c r="AI29" s="100" t="str">
        <f t="shared" si="10"/>
        <v/>
      </c>
      <c r="AJ29" s="100" t="str">
        <f t="shared" si="10"/>
        <v/>
      </c>
      <c r="AK29" s="100" t="str">
        <f t="shared" si="10"/>
        <v/>
      </c>
      <c r="AL29" s="100" t="str">
        <f t="shared" si="10"/>
        <v/>
      </c>
      <c r="AM29" s="100" t="str">
        <f t="shared" si="11"/>
        <v/>
      </c>
      <c r="AN29" s="100" t="str">
        <f t="shared" si="12"/>
        <v/>
      </c>
      <c r="AO29" s="100" t="str">
        <f t="shared" si="13"/>
        <v/>
      </c>
      <c r="AP29" s="100" t="str">
        <f t="shared" si="13"/>
        <v/>
      </c>
      <c r="AQ29" s="100" t="str">
        <f t="shared" si="2"/>
        <v/>
      </c>
      <c r="AR29" s="100" t="str">
        <f t="shared" si="14"/>
        <v/>
      </c>
      <c r="AS29" s="100" t="str">
        <f t="shared" si="14"/>
        <v/>
      </c>
      <c r="AU29" s="105"/>
      <c r="AV29" s="106" t="str">
        <f t="shared" si="3"/>
        <v/>
      </c>
      <c r="AW29" s="106" t="str">
        <f t="shared" si="3"/>
        <v/>
      </c>
      <c r="AX29" s="106" t="str">
        <f t="shared" si="3"/>
        <v/>
      </c>
      <c r="AY29" s="106" t="str">
        <f t="shared" si="15"/>
        <v/>
      </c>
      <c r="AZ29" s="106" t="str">
        <f t="shared" si="15"/>
        <v/>
      </c>
      <c r="BA29" s="106" t="str">
        <f t="shared" si="15"/>
        <v/>
      </c>
      <c r="BB29" s="106" t="str">
        <f t="shared" si="15"/>
        <v/>
      </c>
      <c r="BC29" s="106" t="str">
        <f t="shared" si="15"/>
        <v/>
      </c>
      <c r="BD29" s="106" t="str">
        <f t="shared" si="3"/>
        <v/>
      </c>
      <c r="BE29" s="106" t="str">
        <f t="shared" si="3"/>
        <v/>
      </c>
      <c r="BF29" s="106" t="str">
        <f t="shared" si="3"/>
        <v/>
      </c>
      <c r="BG29" s="106" t="str">
        <f t="shared" si="3"/>
        <v/>
      </c>
    </row>
    <row r="30" spans="1:59" ht="21" customHeight="1" x14ac:dyDescent="0.2">
      <c r="A30" s="57">
        <v>27</v>
      </c>
      <c r="B30" s="283"/>
      <c r="C30" s="291"/>
      <c r="D30" s="285"/>
      <c r="E30" s="286"/>
      <c r="F30" s="286"/>
      <c r="G30" s="286"/>
      <c r="H30" s="286"/>
      <c r="I30" s="287"/>
      <c r="J30" s="288"/>
      <c r="K30" s="289"/>
      <c r="L30" s="287"/>
      <c r="M30" s="286"/>
      <c r="N30" s="287"/>
      <c r="O30" s="287"/>
      <c r="P30" s="25"/>
      <c r="Q30" s="91"/>
      <c r="R30" s="92" t="str">
        <f t="shared" si="4"/>
        <v/>
      </c>
      <c r="S30" s="92" t="str">
        <f t="shared" si="4"/>
        <v/>
      </c>
      <c r="T30" s="92" t="str">
        <f t="shared" si="4"/>
        <v/>
      </c>
      <c r="U30" s="92" t="str">
        <f t="shared" si="4"/>
        <v/>
      </c>
      <c r="V30" s="92" t="str">
        <f t="shared" si="4"/>
        <v/>
      </c>
      <c r="W30" s="92" t="str">
        <f t="shared" si="5"/>
        <v/>
      </c>
      <c r="X30" s="92" t="str">
        <f t="shared" si="16"/>
        <v/>
      </c>
      <c r="Y30" s="92" t="str">
        <f t="shared" si="16"/>
        <v/>
      </c>
      <c r="Z30" s="92" t="str">
        <f t="shared" si="6"/>
        <v/>
      </c>
      <c r="AA30" s="92" t="str">
        <f t="shared" si="17"/>
        <v/>
      </c>
      <c r="AB30" s="92" t="str">
        <f t="shared" si="7"/>
        <v/>
      </c>
      <c r="AC30" s="92" t="str">
        <f t="shared" si="7"/>
        <v/>
      </c>
      <c r="AD30" s="93" t="str">
        <f t="shared" si="8"/>
        <v/>
      </c>
      <c r="AE30" s="92" t="str">
        <f t="shared" si="1"/>
        <v/>
      </c>
      <c r="AF30" s="85">
        <f t="shared" si="9"/>
        <v>0</v>
      </c>
      <c r="AG30" s="99"/>
      <c r="AH30" s="100" t="str">
        <f t="shared" si="10"/>
        <v/>
      </c>
      <c r="AI30" s="100" t="str">
        <f t="shared" si="10"/>
        <v/>
      </c>
      <c r="AJ30" s="100" t="str">
        <f t="shared" si="10"/>
        <v/>
      </c>
      <c r="AK30" s="100" t="str">
        <f t="shared" si="10"/>
        <v/>
      </c>
      <c r="AL30" s="100" t="str">
        <f t="shared" si="10"/>
        <v/>
      </c>
      <c r="AM30" s="100" t="str">
        <f t="shared" si="11"/>
        <v/>
      </c>
      <c r="AN30" s="100" t="str">
        <f t="shared" si="12"/>
        <v/>
      </c>
      <c r="AO30" s="100" t="str">
        <f t="shared" si="13"/>
        <v/>
      </c>
      <c r="AP30" s="100" t="str">
        <f t="shared" si="13"/>
        <v/>
      </c>
      <c r="AQ30" s="100" t="str">
        <f t="shared" si="2"/>
        <v/>
      </c>
      <c r="AR30" s="100" t="str">
        <f t="shared" si="14"/>
        <v/>
      </c>
      <c r="AS30" s="100" t="str">
        <f t="shared" si="14"/>
        <v/>
      </c>
      <c r="AU30" s="105"/>
      <c r="AV30" s="106" t="str">
        <f t="shared" si="3"/>
        <v/>
      </c>
      <c r="AW30" s="106" t="str">
        <f t="shared" si="3"/>
        <v/>
      </c>
      <c r="AX30" s="106" t="str">
        <f t="shared" si="3"/>
        <v/>
      </c>
      <c r="AY30" s="106" t="str">
        <f t="shared" si="15"/>
        <v/>
      </c>
      <c r="AZ30" s="106" t="str">
        <f t="shared" si="15"/>
        <v/>
      </c>
      <c r="BA30" s="106" t="str">
        <f t="shared" si="15"/>
        <v/>
      </c>
      <c r="BB30" s="106" t="str">
        <f t="shared" si="15"/>
        <v/>
      </c>
      <c r="BC30" s="106" t="str">
        <f t="shared" si="15"/>
        <v/>
      </c>
      <c r="BD30" s="106" t="str">
        <f t="shared" si="3"/>
        <v/>
      </c>
      <c r="BE30" s="106" t="str">
        <f t="shared" si="3"/>
        <v/>
      </c>
      <c r="BF30" s="106" t="str">
        <f t="shared" si="3"/>
        <v/>
      </c>
      <c r="BG30" s="106" t="str">
        <f t="shared" si="3"/>
        <v/>
      </c>
    </row>
    <row r="31" spans="1:59" ht="21" customHeight="1" x14ac:dyDescent="0.2">
      <c r="A31" s="57">
        <v>28</v>
      </c>
      <c r="B31" s="283"/>
      <c r="C31" s="291"/>
      <c r="D31" s="285"/>
      <c r="E31" s="286"/>
      <c r="F31" s="286"/>
      <c r="G31" s="286"/>
      <c r="H31" s="286"/>
      <c r="I31" s="287"/>
      <c r="J31" s="288"/>
      <c r="K31" s="289"/>
      <c r="L31" s="287"/>
      <c r="M31" s="286"/>
      <c r="N31" s="287"/>
      <c r="O31" s="287"/>
      <c r="P31" s="25"/>
      <c r="Q31" s="91"/>
      <c r="R31" s="92" t="str">
        <f t="shared" si="4"/>
        <v/>
      </c>
      <c r="S31" s="92" t="str">
        <f t="shared" si="4"/>
        <v/>
      </c>
      <c r="T31" s="92" t="str">
        <f t="shared" si="4"/>
        <v/>
      </c>
      <c r="U31" s="92" t="str">
        <f t="shared" si="4"/>
        <v/>
      </c>
      <c r="V31" s="92" t="str">
        <f t="shared" si="4"/>
        <v/>
      </c>
      <c r="W31" s="92" t="str">
        <f t="shared" si="5"/>
        <v/>
      </c>
      <c r="X31" s="92" t="str">
        <f t="shared" si="16"/>
        <v/>
      </c>
      <c r="Y31" s="92" t="str">
        <f t="shared" si="16"/>
        <v/>
      </c>
      <c r="Z31" s="92" t="str">
        <f t="shared" si="6"/>
        <v/>
      </c>
      <c r="AA31" s="92" t="str">
        <f t="shared" si="17"/>
        <v/>
      </c>
      <c r="AB31" s="92" t="str">
        <f t="shared" si="7"/>
        <v/>
      </c>
      <c r="AC31" s="92" t="str">
        <f t="shared" si="7"/>
        <v/>
      </c>
      <c r="AD31" s="93" t="str">
        <f t="shared" si="8"/>
        <v/>
      </c>
      <c r="AE31" s="92" t="str">
        <f t="shared" si="1"/>
        <v/>
      </c>
      <c r="AF31" s="85">
        <f t="shared" si="9"/>
        <v>0</v>
      </c>
      <c r="AG31" s="99"/>
      <c r="AH31" s="100" t="str">
        <f t="shared" si="10"/>
        <v/>
      </c>
      <c r="AI31" s="100" t="str">
        <f t="shared" si="10"/>
        <v/>
      </c>
      <c r="AJ31" s="100" t="str">
        <f t="shared" si="10"/>
        <v/>
      </c>
      <c r="AK31" s="100" t="str">
        <f t="shared" si="10"/>
        <v/>
      </c>
      <c r="AL31" s="100" t="str">
        <f t="shared" si="10"/>
        <v/>
      </c>
      <c r="AM31" s="100" t="str">
        <f t="shared" si="11"/>
        <v/>
      </c>
      <c r="AN31" s="100" t="str">
        <f t="shared" si="12"/>
        <v/>
      </c>
      <c r="AO31" s="100" t="str">
        <f t="shared" si="13"/>
        <v/>
      </c>
      <c r="AP31" s="100" t="str">
        <f t="shared" si="13"/>
        <v/>
      </c>
      <c r="AQ31" s="100" t="str">
        <f t="shared" si="2"/>
        <v/>
      </c>
      <c r="AR31" s="100" t="str">
        <f t="shared" si="14"/>
        <v/>
      </c>
      <c r="AS31" s="100" t="str">
        <f t="shared" si="14"/>
        <v/>
      </c>
      <c r="AU31" s="105"/>
      <c r="AV31" s="106" t="str">
        <f t="shared" si="3"/>
        <v/>
      </c>
      <c r="AW31" s="106" t="str">
        <f t="shared" si="3"/>
        <v/>
      </c>
      <c r="AX31" s="106" t="str">
        <f t="shared" si="3"/>
        <v/>
      </c>
      <c r="AY31" s="106" t="str">
        <f t="shared" si="15"/>
        <v/>
      </c>
      <c r="AZ31" s="106" t="str">
        <f t="shared" si="15"/>
        <v/>
      </c>
      <c r="BA31" s="106" t="str">
        <f t="shared" si="15"/>
        <v/>
      </c>
      <c r="BB31" s="106" t="str">
        <f t="shared" si="15"/>
        <v/>
      </c>
      <c r="BC31" s="106" t="str">
        <f t="shared" si="15"/>
        <v/>
      </c>
      <c r="BD31" s="106" t="str">
        <f t="shared" si="3"/>
        <v/>
      </c>
      <c r="BE31" s="106" t="str">
        <f t="shared" si="3"/>
        <v/>
      </c>
      <c r="BF31" s="106" t="str">
        <f t="shared" si="3"/>
        <v/>
      </c>
      <c r="BG31" s="106" t="str">
        <f t="shared" si="3"/>
        <v/>
      </c>
    </row>
    <row r="32" spans="1:59" ht="21" customHeight="1" x14ac:dyDescent="0.2">
      <c r="A32" s="57">
        <v>29</v>
      </c>
      <c r="B32" s="283"/>
      <c r="C32" s="291"/>
      <c r="D32" s="285"/>
      <c r="E32" s="286"/>
      <c r="F32" s="286"/>
      <c r="G32" s="286"/>
      <c r="H32" s="286"/>
      <c r="I32" s="287"/>
      <c r="J32" s="288"/>
      <c r="K32" s="289"/>
      <c r="L32" s="287"/>
      <c r="M32" s="286"/>
      <c r="N32" s="287"/>
      <c r="O32" s="287"/>
      <c r="P32" s="25"/>
      <c r="Q32" s="91"/>
      <c r="R32" s="92" t="str">
        <f t="shared" si="4"/>
        <v/>
      </c>
      <c r="S32" s="92" t="str">
        <f t="shared" si="4"/>
        <v/>
      </c>
      <c r="T32" s="92" t="str">
        <f t="shared" si="4"/>
        <v/>
      </c>
      <c r="U32" s="92" t="str">
        <f t="shared" si="4"/>
        <v/>
      </c>
      <c r="V32" s="92" t="str">
        <f t="shared" si="4"/>
        <v/>
      </c>
      <c r="W32" s="92" t="str">
        <f t="shared" si="5"/>
        <v/>
      </c>
      <c r="X32" s="92" t="str">
        <f t="shared" si="16"/>
        <v/>
      </c>
      <c r="Y32" s="92" t="str">
        <f t="shared" si="16"/>
        <v/>
      </c>
      <c r="Z32" s="92" t="str">
        <f t="shared" si="6"/>
        <v/>
      </c>
      <c r="AA32" s="92" t="str">
        <f t="shared" si="17"/>
        <v/>
      </c>
      <c r="AB32" s="92" t="str">
        <f t="shared" si="7"/>
        <v/>
      </c>
      <c r="AC32" s="92" t="str">
        <f t="shared" si="7"/>
        <v/>
      </c>
      <c r="AD32" s="93" t="str">
        <f t="shared" si="8"/>
        <v/>
      </c>
      <c r="AE32" s="92" t="str">
        <f t="shared" si="1"/>
        <v/>
      </c>
      <c r="AF32" s="85">
        <f t="shared" si="9"/>
        <v>0</v>
      </c>
      <c r="AG32" s="99"/>
      <c r="AH32" s="100" t="str">
        <f t="shared" si="10"/>
        <v/>
      </c>
      <c r="AI32" s="100" t="str">
        <f t="shared" si="10"/>
        <v/>
      </c>
      <c r="AJ32" s="100" t="str">
        <f t="shared" si="10"/>
        <v/>
      </c>
      <c r="AK32" s="100" t="str">
        <f t="shared" si="10"/>
        <v/>
      </c>
      <c r="AL32" s="100" t="str">
        <f t="shared" si="10"/>
        <v/>
      </c>
      <c r="AM32" s="100" t="str">
        <f t="shared" si="11"/>
        <v/>
      </c>
      <c r="AN32" s="100" t="str">
        <f t="shared" si="12"/>
        <v/>
      </c>
      <c r="AO32" s="100" t="str">
        <f t="shared" si="13"/>
        <v/>
      </c>
      <c r="AP32" s="100" t="str">
        <f t="shared" si="13"/>
        <v/>
      </c>
      <c r="AQ32" s="100" t="str">
        <f t="shared" si="2"/>
        <v/>
      </c>
      <c r="AR32" s="100" t="str">
        <f t="shared" si="14"/>
        <v/>
      </c>
      <c r="AS32" s="100" t="str">
        <f t="shared" si="14"/>
        <v/>
      </c>
      <c r="AU32" s="105"/>
      <c r="AV32" s="106" t="str">
        <f t="shared" si="3"/>
        <v/>
      </c>
      <c r="AW32" s="106" t="str">
        <f t="shared" si="3"/>
        <v/>
      </c>
      <c r="AX32" s="106" t="str">
        <f t="shared" si="3"/>
        <v/>
      </c>
      <c r="AY32" s="106" t="str">
        <f t="shared" si="15"/>
        <v/>
      </c>
      <c r="AZ32" s="106" t="str">
        <f t="shared" si="15"/>
        <v/>
      </c>
      <c r="BA32" s="106" t="str">
        <f t="shared" si="15"/>
        <v/>
      </c>
      <c r="BB32" s="106" t="str">
        <f t="shared" si="15"/>
        <v/>
      </c>
      <c r="BC32" s="106" t="str">
        <f t="shared" si="15"/>
        <v/>
      </c>
      <c r="BD32" s="106" t="str">
        <f t="shared" si="3"/>
        <v/>
      </c>
      <c r="BE32" s="106" t="str">
        <f t="shared" si="3"/>
        <v/>
      </c>
      <c r="BF32" s="106" t="str">
        <f t="shared" si="3"/>
        <v/>
      </c>
      <c r="BG32" s="106" t="str">
        <f t="shared" si="3"/>
        <v/>
      </c>
    </row>
    <row r="33" spans="1:59" ht="21" customHeight="1" x14ac:dyDescent="0.2">
      <c r="A33" s="57">
        <v>30</v>
      </c>
      <c r="B33" s="283"/>
      <c r="C33" s="291"/>
      <c r="D33" s="285"/>
      <c r="E33" s="286"/>
      <c r="F33" s="286"/>
      <c r="G33" s="286"/>
      <c r="H33" s="286"/>
      <c r="I33" s="287"/>
      <c r="J33" s="288"/>
      <c r="K33" s="292"/>
      <c r="L33" s="287"/>
      <c r="M33" s="286"/>
      <c r="N33" s="287"/>
      <c r="O33" s="287"/>
      <c r="P33" s="25"/>
      <c r="Q33" s="91"/>
      <c r="R33" s="92" t="str">
        <f t="shared" si="4"/>
        <v/>
      </c>
      <c r="S33" s="92" t="str">
        <f t="shared" si="4"/>
        <v/>
      </c>
      <c r="T33" s="92" t="str">
        <f t="shared" si="4"/>
        <v/>
      </c>
      <c r="U33" s="92" t="str">
        <f t="shared" si="4"/>
        <v/>
      </c>
      <c r="V33" s="92" t="str">
        <f t="shared" si="4"/>
        <v/>
      </c>
      <c r="W33" s="92" t="str">
        <f t="shared" si="5"/>
        <v/>
      </c>
      <c r="X33" s="92" t="str">
        <f t="shared" si="16"/>
        <v/>
      </c>
      <c r="Y33" s="92" t="str">
        <f t="shared" si="16"/>
        <v/>
      </c>
      <c r="Z33" s="92" t="str">
        <f t="shared" si="6"/>
        <v/>
      </c>
      <c r="AA33" s="92" t="str">
        <f t="shared" si="17"/>
        <v/>
      </c>
      <c r="AB33" s="92" t="str">
        <f t="shared" si="7"/>
        <v/>
      </c>
      <c r="AC33" s="92" t="str">
        <f t="shared" si="7"/>
        <v/>
      </c>
      <c r="AD33" s="93" t="str">
        <f t="shared" si="8"/>
        <v/>
      </c>
      <c r="AE33" s="92" t="str">
        <f t="shared" si="1"/>
        <v/>
      </c>
      <c r="AF33" s="85">
        <f t="shared" si="9"/>
        <v>0</v>
      </c>
      <c r="AG33" s="99"/>
      <c r="AH33" s="100" t="str">
        <f t="shared" si="10"/>
        <v/>
      </c>
      <c r="AI33" s="100" t="str">
        <f t="shared" si="10"/>
        <v/>
      </c>
      <c r="AJ33" s="100" t="str">
        <f t="shared" si="10"/>
        <v/>
      </c>
      <c r="AK33" s="100" t="str">
        <f t="shared" si="10"/>
        <v/>
      </c>
      <c r="AL33" s="100" t="str">
        <f t="shared" si="10"/>
        <v/>
      </c>
      <c r="AM33" s="100" t="str">
        <f t="shared" si="11"/>
        <v/>
      </c>
      <c r="AN33" s="100" t="str">
        <f t="shared" si="12"/>
        <v/>
      </c>
      <c r="AO33" s="100" t="str">
        <f t="shared" si="13"/>
        <v/>
      </c>
      <c r="AP33" s="100" t="str">
        <f t="shared" si="13"/>
        <v/>
      </c>
      <c r="AQ33" s="100" t="str">
        <f t="shared" si="2"/>
        <v/>
      </c>
      <c r="AR33" s="100" t="str">
        <f t="shared" si="14"/>
        <v/>
      </c>
      <c r="AS33" s="100" t="str">
        <f t="shared" si="14"/>
        <v/>
      </c>
      <c r="AU33" s="105"/>
      <c r="AV33" s="106" t="str">
        <f t="shared" si="3"/>
        <v/>
      </c>
      <c r="AW33" s="106" t="str">
        <f t="shared" si="3"/>
        <v/>
      </c>
      <c r="AX33" s="106" t="str">
        <f t="shared" si="3"/>
        <v/>
      </c>
      <c r="AY33" s="106" t="str">
        <f t="shared" si="15"/>
        <v/>
      </c>
      <c r="AZ33" s="106" t="str">
        <f t="shared" si="15"/>
        <v/>
      </c>
      <c r="BA33" s="106" t="str">
        <f t="shared" si="15"/>
        <v/>
      </c>
      <c r="BB33" s="106" t="str">
        <f t="shared" si="15"/>
        <v/>
      </c>
      <c r="BC33" s="106" t="str">
        <f t="shared" si="15"/>
        <v/>
      </c>
      <c r="BD33" s="106" t="str">
        <f t="shared" si="3"/>
        <v/>
      </c>
      <c r="BE33" s="106" t="str">
        <f t="shared" si="3"/>
        <v/>
      </c>
      <c r="BF33" s="106" t="str">
        <f t="shared" si="3"/>
        <v/>
      </c>
      <c r="BG33" s="106" t="str">
        <f t="shared" si="3"/>
        <v/>
      </c>
    </row>
    <row r="34" spans="1:59" ht="21" customHeight="1" x14ac:dyDescent="0.2">
      <c r="A34" s="57">
        <v>31</v>
      </c>
      <c r="B34" s="283"/>
      <c r="C34" s="291"/>
      <c r="D34" s="285"/>
      <c r="E34" s="286"/>
      <c r="F34" s="286"/>
      <c r="G34" s="286"/>
      <c r="H34" s="286"/>
      <c r="I34" s="287"/>
      <c r="J34" s="288"/>
      <c r="K34" s="292"/>
      <c r="L34" s="287"/>
      <c r="M34" s="286"/>
      <c r="N34" s="287"/>
      <c r="O34" s="287"/>
      <c r="P34" s="25"/>
      <c r="Q34" s="91"/>
      <c r="R34" s="92" t="str">
        <f t="shared" si="4"/>
        <v/>
      </c>
      <c r="S34" s="92" t="str">
        <f t="shared" si="4"/>
        <v/>
      </c>
      <c r="T34" s="92" t="str">
        <f t="shared" si="4"/>
        <v/>
      </c>
      <c r="U34" s="92" t="str">
        <f t="shared" si="4"/>
        <v/>
      </c>
      <c r="V34" s="92" t="str">
        <f t="shared" si="4"/>
        <v/>
      </c>
      <c r="W34" s="92" t="str">
        <f t="shared" si="5"/>
        <v/>
      </c>
      <c r="X34" s="92" t="str">
        <f t="shared" si="16"/>
        <v/>
      </c>
      <c r="Y34" s="92" t="str">
        <f t="shared" si="16"/>
        <v/>
      </c>
      <c r="Z34" s="92" t="str">
        <f t="shared" si="6"/>
        <v/>
      </c>
      <c r="AA34" s="92" t="str">
        <f t="shared" si="17"/>
        <v/>
      </c>
      <c r="AB34" s="92" t="str">
        <f t="shared" si="7"/>
        <v/>
      </c>
      <c r="AC34" s="92" t="str">
        <f t="shared" si="7"/>
        <v/>
      </c>
      <c r="AD34" s="93" t="str">
        <f t="shared" si="8"/>
        <v/>
      </c>
      <c r="AE34" s="92" t="str">
        <f t="shared" si="1"/>
        <v/>
      </c>
      <c r="AF34" s="85">
        <f t="shared" si="9"/>
        <v>0</v>
      </c>
      <c r="AG34" s="99"/>
      <c r="AH34" s="100" t="str">
        <f t="shared" si="10"/>
        <v/>
      </c>
      <c r="AI34" s="100" t="str">
        <f t="shared" si="10"/>
        <v/>
      </c>
      <c r="AJ34" s="100" t="str">
        <f t="shared" si="10"/>
        <v/>
      </c>
      <c r="AK34" s="100" t="str">
        <f t="shared" si="10"/>
        <v/>
      </c>
      <c r="AL34" s="100" t="str">
        <f t="shared" si="10"/>
        <v/>
      </c>
      <c r="AM34" s="100" t="str">
        <f t="shared" si="11"/>
        <v/>
      </c>
      <c r="AN34" s="100" t="str">
        <f t="shared" si="12"/>
        <v/>
      </c>
      <c r="AO34" s="100" t="str">
        <f t="shared" si="13"/>
        <v/>
      </c>
      <c r="AP34" s="100" t="str">
        <f t="shared" si="13"/>
        <v/>
      </c>
      <c r="AQ34" s="100" t="str">
        <f t="shared" si="2"/>
        <v/>
      </c>
      <c r="AR34" s="100" t="str">
        <f t="shared" si="14"/>
        <v/>
      </c>
      <c r="AS34" s="100" t="str">
        <f t="shared" si="14"/>
        <v/>
      </c>
      <c r="AU34" s="105"/>
      <c r="AV34" s="106" t="str">
        <f t="shared" si="3"/>
        <v/>
      </c>
      <c r="AW34" s="106" t="str">
        <f t="shared" si="3"/>
        <v/>
      </c>
      <c r="AX34" s="106" t="str">
        <f t="shared" si="3"/>
        <v/>
      </c>
      <c r="AY34" s="106" t="str">
        <f t="shared" si="15"/>
        <v/>
      </c>
      <c r="AZ34" s="106" t="str">
        <f t="shared" si="15"/>
        <v/>
      </c>
      <c r="BA34" s="106" t="str">
        <f t="shared" si="15"/>
        <v/>
      </c>
      <c r="BB34" s="106" t="str">
        <f t="shared" si="15"/>
        <v/>
      </c>
      <c r="BC34" s="106" t="str">
        <f t="shared" si="15"/>
        <v/>
      </c>
      <c r="BD34" s="106" t="str">
        <f t="shared" si="3"/>
        <v/>
      </c>
      <c r="BE34" s="106" t="str">
        <f t="shared" si="3"/>
        <v/>
      </c>
      <c r="BF34" s="106" t="str">
        <f t="shared" si="3"/>
        <v/>
      </c>
      <c r="BG34" s="106" t="str">
        <f t="shared" si="3"/>
        <v/>
      </c>
    </row>
    <row r="35" spans="1:59" ht="21" customHeight="1" x14ac:dyDescent="0.2">
      <c r="A35" s="57">
        <v>32</v>
      </c>
      <c r="B35" s="283"/>
      <c r="C35" s="291"/>
      <c r="D35" s="293"/>
      <c r="E35" s="294"/>
      <c r="F35" s="294"/>
      <c r="G35" s="294"/>
      <c r="H35" s="294"/>
      <c r="I35" s="295"/>
      <c r="J35" s="296"/>
      <c r="K35" s="292"/>
      <c r="L35" s="295"/>
      <c r="M35" s="294"/>
      <c r="N35" s="295"/>
      <c r="O35" s="295"/>
      <c r="P35" s="25"/>
      <c r="Q35" s="91"/>
      <c r="R35" s="92" t="str">
        <f t="shared" si="4"/>
        <v/>
      </c>
      <c r="S35" s="92" t="str">
        <f t="shared" si="4"/>
        <v/>
      </c>
      <c r="T35" s="92" t="str">
        <f t="shared" si="4"/>
        <v/>
      </c>
      <c r="U35" s="92" t="str">
        <f t="shared" si="4"/>
        <v/>
      </c>
      <c r="V35" s="92" t="str">
        <f t="shared" si="4"/>
        <v/>
      </c>
      <c r="W35" s="92" t="str">
        <f t="shared" si="5"/>
        <v/>
      </c>
      <c r="X35" s="92" t="str">
        <f t="shared" si="16"/>
        <v/>
      </c>
      <c r="Y35" s="92" t="str">
        <f t="shared" si="16"/>
        <v/>
      </c>
      <c r="Z35" s="92" t="str">
        <f t="shared" si="6"/>
        <v/>
      </c>
      <c r="AA35" s="92" t="str">
        <f t="shared" si="17"/>
        <v/>
      </c>
      <c r="AB35" s="92" t="str">
        <f t="shared" si="7"/>
        <v/>
      </c>
      <c r="AC35" s="92" t="str">
        <f t="shared" si="7"/>
        <v/>
      </c>
      <c r="AD35" s="93" t="str">
        <f t="shared" si="8"/>
        <v/>
      </c>
      <c r="AE35" s="92" t="str">
        <f t="shared" si="1"/>
        <v/>
      </c>
      <c r="AF35" s="85">
        <f t="shared" si="9"/>
        <v>0</v>
      </c>
      <c r="AG35" s="99"/>
      <c r="AH35" s="100" t="str">
        <f t="shared" si="10"/>
        <v/>
      </c>
      <c r="AI35" s="100" t="str">
        <f t="shared" si="10"/>
        <v/>
      </c>
      <c r="AJ35" s="100" t="str">
        <f t="shared" si="10"/>
        <v/>
      </c>
      <c r="AK35" s="100" t="str">
        <f t="shared" si="10"/>
        <v/>
      </c>
      <c r="AL35" s="100" t="str">
        <f t="shared" si="10"/>
        <v/>
      </c>
      <c r="AM35" s="100" t="str">
        <f t="shared" si="11"/>
        <v/>
      </c>
      <c r="AN35" s="100" t="str">
        <f t="shared" si="12"/>
        <v/>
      </c>
      <c r="AO35" s="100" t="str">
        <f t="shared" si="13"/>
        <v/>
      </c>
      <c r="AP35" s="100" t="str">
        <f t="shared" si="13"/>
        <v/>
      </c>
      <c r="AQ35" s="100" t="str">
        <f t="shared" si="2"/>
        <v/>
      </c>
      <c r="AR35" s="100" t="str">
        <f t="shared" si="14"/>
        <v/>
      </c>
      <c r="AS35" s="100" t="str">
        <f t="shared" si="14"/>
        <v/>
      </c>
      <c r="AU35" s="105"/>
      <c r="AV35" s="106" t="str">
        <f t="shared" si="3"/>
        <v/>
      </c>
      <c r="AW35" s="106" t="str">
        <f t="shared" si="3"/>
        <v/>
      </c>
      <c r="AX35" s="106" t="str">
        <f t="shared" si="3"/>
        <v/>
      </c>
      <c r="AY35" s="106" t="str">
        <f t="shared" si="15"/>
        <v/>
      </c>
      <c r="AZ35" s="106" t="str">
        <f t="shared" si="15"/>
        <v/>
      </c>
      <c r="BA35" s="106" t="str">
        <f t="shared" si="15"/>
        <v/>
      </c>
      <c r="BB35" s="106" t="str">
        <f t="shared" si="15"/>
        <v/>
      </c>
      <c r="BC35" s="106" t="str">
        <f t="shared" si="15"/>
        <v/>
      </c>
      <c r="BD35" s="106" t="str">
        <f t="shared" si="3"/>
        <v/>
      </c>
      <c r="BE35" s="106" t="str">
        <f t="shared" si="3"/>
        <v/>
      </c>
      <c r="BF35" s="106" t="str">
        <f t="shared" si="3"/>
        <v/>
      </c>
      <c r="BG35" s="106" t="str">
        <f t="shared" si="3"/>
        <v/>
      </c>
    </row>
    <row r="36" spans="1:59" ht="21" customHeight="1" x14ac:dyDescent="0.2">
      <c r="A36" s="57">
        <v>33</v>
      </c>
      <c r="B36" s="283"/>
      <c r="C36" s="291"/>
      <c r="D36" s="293"/>
      <c r="E36" s="294"/>
      <c r="F36" s="294"/>
      <c r="G36" s="294"/>
      <c r="H36" s="294"/>
      <c r="I36" s="295"/>
      <c r="J36" s="296"/>
      <c r="K36" s="292"/>
      <c r="L36" s="295"/>
      <c r="M36" s="294"/>
      <c r="N36" s="295"/>
      <c r="O36" s="295"/>
      <c r="P36" s="25"/>
      <c r="Q36" s="91"/>
      <c r="R36" s="92" t="str">
        <f t="shared" si="4"/>
        <v/>
      </c>
      <c r="S36" s="92" t="str">
        <f t="shared" si="4"/>
        <v/>
      </c>
      <c r="T36" s="92" t="str">
        <f t="shared" si="4"/>
        <v/>
      </c>
      <c r="U36" s="92" t="str">
        <f t="shared" si="4"/>
        <v/>
      </c>
      <c r="V36" s="92" t="str">
        <f t="shared" si="4"/>
        <v/>
      </c>
      <c r="W36" s="92" t="str">
        <f t="shared" si="5"/>
        <v/>
      </c>
      <c r="X36" s="92" t="str">
        <f t="shared" si="16"/>
        <v/>
      </c>
      <c r="Y36" s="92" t="str">
        <f t="shared" si="16"/>
        <v/>
      </c>
      <c r="Z36" s="92" t="str">
        <f t="shared" si="6"/>
        <v/>
      </c>
      <c r="AA36" s="92" t="str">
        <f t="shared" si="17"/>
        <v/>
      </c>
      <c r="AB36" s="92" t="str">
        <f t="shared" si="7"/>
        <v/>
      </c>
      <c r="AC36" s="92" t="str">
        <f t="shared" si="7"/>
        <v/>
      </c>
      <c r="AD36" s="93" t="str">
        <f t="shared" si="8"/>
        <v/>
      </c>
      <c r="AE36" s="92" t="str">
        <f t="shared" si="1"/>
        <v/>
      </c>
      <c r="AF36" s="85">
        <f t="shared" si="9"/>
        <v>0</v>
      </c>
      <c r="AG36" s="99"/>
      <c r="AH36" s="100" t="str">
        <f t="shared" si="10"/>
        <v/>
      </c>
      <c r="AI36" s="100" t="str">
        <f t="shared" si="10"/>
        <v/>
      </c>
      <c r="AJ36" s="100" t="str">
        <f t="shared" si="10"/>
        <v/>
      </c>
      <c r="AK36" s="100" t="str">
        <f t="shared" si="10"/>
        <v/>
      </c>
      <c r="AL36" s="100" t="str">
        <f t="shared" si="10"/>
        <v/>
      </c>
      <c r="AM36" s="100" t="str">
        <f t="shared" si="11"/>
        <v/>
      </c>
      <c r="AN36" s="100" t="str">
        <f t="shared" si="12"/>
        <v/>
      </c>
      <c r="AO36" s="100" t="str">
        <f t="shared" si="13"/>
        <v/>
      </c>
      <c r="AP36" s="100" t="str">
        <f t="shared" si="13"/>
        <v/>
      </c>
      <c r="AQ36" s="100" t="str">
        <f t="shared" si="2"/>
        <v/>
      </c>
      <c r="AR36" s="100" t="str">
        <f t="shared" si="14"/>
        <v/>
      </c>
      <c r="AS36" s="100" t="str">
        <f t="shared" si="14"/>
        <v/>
      </c>
      <c r="AU36" s="105"/>
      <c r="AV36" s="106" t="str">
        <f t="shared" ref="AV36:AX45" si="18">IF(AH36="","",VLOOKUP(AH36,$AQ$71:$AR$80,2))</f>
        <v/>
      </c>
      <c r="AW36" s="106" t="str">
        <f t="shared" si="18"/>
        <v/>
      </c>
      <c r="AX36" s="106" t="str">
        <f t="shared" si="18"/>
        <v/>
      </c>
      <c r="AY36" s="106" t="str">
        <f t="shared" si="15"/>
        <v/>
      </c>
      <c r="AZ36" s="106" t="str">
        <f t="shared" si="15"/>
        <v/>
      </c>
      <c r="BA36" s="106" t="str">
        <f t="shared" si="15"/>
        <v/>
      </c>
      <c r="BB36" s="106" t="str">
        <f t="shared" si="15"/>
        <v/>
      </c>
      <c r="BC36" s="106" t="str">
        <f t="shared" si="15"/>
        <v/>
      </c>
      <c r="BD36" s="106" t="str">
        <f t="shared" ref="BD36:BG45" si="19">IF(AP36="","",VLOOKUP(AP36,$AQ$71:$AR$80,2))</f>
        <v/>
      </c>
      <c r="BE36" s="106" t="str">
        <f t="shared" si="19"/>
        <v/>
      </c>
      <c r="BF36" s="106" t="str">
        <f t="shared" si="19"/>
        <v/>
      </c>
      <c r="BG36" s="106" t="str">
        <f t="shared" si="19"/>
        <v/>
      </c>
    </row>
    <row r="37" spans="1:59" ht="21" customHeight="1" x14ac:dyDescent="0.2">
      <c r="A37" s="57">
        <v>34</v>
      </c>
      <c r="B37" s="283"/>
      <c r="C37" s="291"/>
      <c r="D37" s="293"/>
      <c r="E37" s="294"/>
      <c r="F37" s="294"/>
      <c r="G37" s="294"/>
      <c r="H37" s="294"/>
      <c r="I37" s="295"/>
      <c r="J37" s="296"/>
      <c r="K37" s="292"/>
      <c r="L37" s="295"/>
      <c r="M37" s="294"/>
      <c r="N37" s="295"/>
      <c r="O37" s="295"/>
      <c r="P37" s="25"/>
      <c r="Q37" s="91"/>
      <c r="R37" s="92" t="str">
        <f t="shared" si="4"/>
        <v/>
      </c>
      <c r="S37" s="92" t="str">
        <f t="shared" si="4"/>
        <v/>
      </c>
      <c r="T37" s="92" t="str">
        <f t="shared" si="4"/>
        <v/>
      </c>
      <c r="U37" s="92" t="str">
        <f t="shared" si="4"/>
        <v/>
      </c>
      <c r="V37" s="92" t="str">
        <f t="shared" si="4"/>
        <v/>
      </c>
      <c r="W37" s="92" t="str">
        <f t="shared" si="5"/>
        <v/>
      </c>
      <c r="X37" s="92" t="str">
        <f t="shared" si="16"/>
        <v/>
      </c>
      <c r="Y37" s="92" t="str">
        <f t="shared" si="16"/>
        <v/>
      </c>
      <c r="Z37" s="92" t="str">
        <f t="shared" si="6"/>
        <v/>
      </c>
      <c r="AA37" s="92" t="str">
        <f t="shared" si="17"/>
        <v/>
      </c>
      <c r="AB37" s="92" t="str">
        <f t="shared" si="7"/>
        <v/>
      </c>
      <c r="AC37" s="92" t="str">
        <f t="shared" si="7"/>
        <v/>
      </c>
      <c r="AD37" s="93" t="str">
        <f t="shared" si="8"/>
        <v/>
      </c>
      <c r="AE37" s="92" t="str">
        <f t="shared" si="1"/>
        <v/>
      </c>
      <c r="AF37" s="85">
        <f t="shared" si="9"/>
        <v>0</v>
      </c>
      <c r="AG37" s="99"/>
      <c r="AH37" s="100" t="str">
        <f t="shared" si="10"/>
        <v/>
      </c>
      <c r="AI37" s="100" t="str">
        <f t="shared" si="10"/>
        <v/>
      </c>
      <c r="AJ37" s="100" t="str">
        <f t="shared" si="10"/>
        <v/>
      </c>
      <c r="AK37" s="100" t="str">
        <f t="shared" si="10"/>
        <v/>
      </c>
      <c r="AL37" s="100" t="str">
        <f t="shared" si="10"/>
        <v/>
      </c>
      <c r="AM37" s="100" t="str">
        <f t="shared" si="11"/>
        <v/>
      </c>
      <c r="AN37" s="100" t="str">
        <f t="shared" si="12"/>
        <v/>
      </c>
      <c r="AO37" s="100" t="str">
        <f t="shared" si="13"/>
        <v/>
      </c>
      <c r="AP37" s="100" t="str">
        <f t="shared" si="13"/>
        <v/>
      </c>
      <c r="AQ37" s="100" t="str">
        <f t="shared" si="2"/>
        <v/>
      </c>
      <c r="AR37" s="100" t="str">
        <f t="shared" si="14"/>
        <v/>
      </c>
      <c r="AS37" s="100" t="str">
        <f t="shared" si="14"/>
        <v/>
      </c>
      <c r="AU37" s="105"/>
      <c r="AV37" s="106" t="str">
        <f t="shared" si="18"/>
        <v/>
      </c>
      <c r="AW37" s="106" t="str">
        <f t="shared" si="18"/>
        <v/>
      </c>
      <c r="AX37" s="106" t="str">
        <f t="shared" si="18"/>
        <v/>
      </c>
      <c r="AY37" s="106" t="str">
        <f t="shared" ref="AY37:BC45" si="20">IF(AJ37="","",VLOOKUP(AJ37,$AQ$71:$AR$80,2))</f>
        <v/>
      </c>
      <c r="AZ37" s="106" t="str">
        <f t="shared" si="20"/>
        <v/>
      </c>
      <c r="BA37" s="106" t="str">
        <f t="shared" si="20"/>
        <v/>
      </c>
      <c r="BB37" s="106" t="str">
        <f t="shared" si="20"/>
        <v/>
      </c>
      <c r="BC37" s="106" t="str">
        <f t="shared" si="20"/>
        <v/>
      </c>
      <c r="BD37" s="106" t="str">
        <f t="shared" si="19"/>
        <v/>
      </c>
      <c r="BE37" s="106" t="str">
        <f t="shared" si="19"/>
        <v/>
      </c>
      <c r="BF37" s="106" t="str">
        <f t="shared" si="19"/>
        <v/>
      </c>
      <c r="BG37" s="106" t="str">
        <f t="shared" si="19"/>
        <v/>
      </c>
    </row>
    <row r="38" spans="1:59" ht="21" customHeight="1" x14ac:dyDescent="0.2">
      <c r="A38" s="57">
        <v>35</v>
      </c>
      <c r="B38" s="283"/>
      <c r="C38" s="291"/>
      <c r="D38" s="293"/>
      <c r="E38" s="294"/>
      <c r="F38" s="294"/>
      <c r="G38" s="294"/>
      <c r="H38" s="294"/>
      <c r="I38" s="295"/>
      <c r="J38" s="296"/>
      <c r="K38" s="292"/>
      <c r="L38" s="295"/>
      <c r="M38" s="294"/>
      <c r="N38" s="295"/>
      <c r="O38" s="295"/>
      <c r="P38" s="25"/>
      <c r="Q38" s="91"/>
      <c r="R38" s="92" t="str">
        <f t="shared" si="4"/>
        <v/>
      </c>
      <c r="S38" s="92" t="str">
        <f t="shared" si="4"/>
        <v/>
      </c>
      <c r="T38" s="92" t="str">
        <f t="shared" si="4"/>
        <v/>
      </c>
      <c r="U38" s="92" t="str">
        <f t="shared" si="4"/>
        <v/>
      </c>
      <c r="V38" s="92" t="str">
        <f t="shared" si="4"/>
        <v/>
      </c>
      <c r="W38" s="92" t="str">
        <f t="shared" si="5"/>
        <v/>
      </c>
      <c r="X38" s="92" t="str">
        <f t="shared" si="16"/>
        <v/>
      </c>
      <c r="Y38" s="92" t="str">
        <f t="shared" si="16"/>
        <v/>
      </c>
      <c r="Z38" s="92" t="str">
        <f t="shared" si="6"/>
        <v/>
      </c>
      <c r="AA38" s="92" t="str">
        <f t="shared" si="17"/>
        <v/>
      </c>
      <c r="AB38" s="92" t="str">
        <f t="shared" si="7"/>
        <v/>
      </c>
      <c r="AC38" s="92" t="str">
        <f t="shared" si="7"/>
        <v/>
      </c>
      <c r="AD38" s="93" t="str">
        <f t="shared" si="8"/>
        <v/>
      </c>
      <c r="AE38" s="92" t="str">
        <f t="shared" si="1"/>
        <v/>
      </c>
      <c r="AF38" s="85">
        <f t="shared" si="9"/>
        <v>0</v>
      </c>
      <c r="AG38" s="99"/>
      <c r="AH38" s="100" t="str">
        <f t="shared" si="10"/>
        <v/>
      </c>
      <c r="AI38" s="100" t="str">
        <f t="shared" si="10"/>
        <v/>
      </c>
      <c r="AJ38" s="100" t="str">
        <f t="shared" si="10"/>
        <v/>
      </c>
      <c r="AK38" s="100" t="str">
        <f t="shared" si="10"/>
        <v/>
      </c>
      <c r="AL38" s="100" t="str">
        <f t="shared" si="10"/>
        <v/>
      </c>
      <c r="AM38" s="100" t="str">
        <f t="shared" si="11"/>
        <v/>
      </c>
      <c r="AN38" s="100" t="str">
        <f t="shared" si="12"/>
        <v/>
      </c>
      <c r="AO38" s="100" t="str">
        <f t="shared" si="13"/>
        <v/>
      </c>
      <c r="AP38" s="100" t="str">
        <f t="shared" si="13"/>
        <v/>
      </c>
      <c r="AQ38" s="100" t="str">
        <f t="shared" si="2"/>
        <v/>
      </c>
      <c r="AR38" s="100" t="str">
        <f t="shared" si="14"/>
        <v/>
      </c>
      <c r="AS38" s="100" t="str">
        <f t="shared" si="14"/>
        <v/>
      </c>
      <c r="AU38" s="105"/>
      <c r="AV38" s="106" t="str">
        <f t="shared" si="18"/>
        <v/>
      </c>
      <c r="AW38" s="106" t="str">
        <f t="shared" si="18"/>
        <v/>
      </c>
      <c r="AX38" s="106" t="str">
        <f t="shared" si="18"/>
        <v/>
      </c>
      <c r="AY38" s="106" t="str">
        <f t="shared" si="20"/>
        <v/>
      </c>
      <c r="AZ38" s="106" t="str">
        <f t="shared" si="20"/>
        <v/>
      </c>
      <c r="BA38" s="106" t="str">
        <f t="shared" si="20"/>
        <v/>
      </c>
      <c r="BB38" s="106" t="str">
        <f t="shared" si="20"/>
        <v/>
      </c>
      <c r="BC38" s="106" t="str">
        <f t="shared" si="20"/>
        <v/>
      </c>
      <c r="BD38" s="106" t="str">
        <f t="shared" si="19"/>
        <v/>
      </c>
      <c r="BE38" s="106" t="str">
        <f t="shared" si="19"/>
        <v/>
      </c>
      <c r="BF38" s="106" t="str">
        <f t="shared" si="19"/>
        <v/>
      </c>
      <c r="BG38" s="106" t="str">
        <f t="shared" si="19"/>
        <v/>
      </c>
    </row>
    <row r="39" spans="1:59" ht="21" customHeight="1" x14ac:dyDescent="0.2">
      <c r="A39" s="57">
        <v>36</v>
      </c>
      <c r="B39" s="283"/>
      <c r="C39" s="291"/>
      <c r="D39" s="285"/>
      <c r="E39" s="286"/>
      <c r="F39" s="286"/>
      <c r="G39" s="286"/>
      <c r="H39" s="286"/>
      <c r="I39" s="287"/>
      <c r="J39" s="288"/>
      <c r="K39" s="292"/>
      <c r="L39" s="287"/>
      <c r="M39" s="286"/>
      <c r="N39" s="287"/>
      <c r="O39" s="287"/>
      <c r="P39" s="25"/>
      <c r="Q39" s="91"/>
      <c r="R39" s="92" t="str">
        <f t="shared" si="4"/>
        <v/>
      </c>
      <c r="S39" s="92" t="str">
        <f t="shared" si="4"/>
        <v/>
      </c>
      <c r="T39" s="92" t="str">
        <f t="shared" si="4"/>
        <v/>
      </c>
      <c r="U39" s="92" t="str">
        <f t="shared" si="4"/>
        <v/>
      </c>
      <c r="V39" s="92" t="str">
        <f t="shared" si="4"/>
        <v/>
      </c>
      <c r="W39" s="92" t="str">
        <f t="shared" si="5"/>
        <v/>
      </c>
      <c r="X39" s="92" t="str">
        <f t="shared" si="16"/>
        <v/>
      </c>
      <c r="Y39" s="92" t="str">
        <f t="shared" si="16"/>
        <v/>
      </c>
      <c r="Z39" s="92" t="str">
        <f t="shared" si="6"/>
        <v/>
      </c>
      <c r="AA39" s="92" t="str">
        <f t="shared" si="17"/>
        <v/>
      </c>
      <c r="AB39" s="92" t="str">
        <f t="shared" si="7"/>
        <v/>
      </c>
      <c r="AC39" s="92" t="str">
        <f t="shared" si="7"/>
        <v/>
      </c>
      <c r="AD39" s="93" t="str">
        <f t="shared" si="8"/>
        <v/>
      </c>
      <c r="AE39" s="92" t="str">
        <f t="shared" si="1"/>
        <v/>
      </c>
      <c r="AF39" s="85">
        <f t="shared" si="9"/>
        <v>0</v>
      </c>
      <c r="AG39" s="99"/>
      <c r="AH39" s="100" t="str">
        <f t="shared" si="10"/>
        <v/>
      </c>
      <c r="AI39" s="100" t="str">
        <f t="shared" si="10"/>
        <v/>
      </c>
      <c r="AJ39" s="100" t="str">
        <f t="shared" si="10"/>
        <v/>
      </c>
      <c r="AK39" s="100" t="str">
        <f t="shared" si="10"/>
        <v/>
      </c>
      <c r="AL39" s="100" t="str">
        <f t="shared" si="10"/>
        <v/>
      </c>
      <c r="AM39" s="100" t="str">
        <f t="shared" si="11"/>
        <v/>
      </c>
      <c r="AN39" s="100" t="str">
        <f t="shared" si="12"/>
        <v/>
      </c>
      <c r="AO39" s="100" t="str">
        <f t="shared" si="13"/>
        <v/>
      </c>
      <c r="AP39" s="100" t="str">
        <f t="shared" si="13"/>
        <v/>
      </c>
      <c r="AQ39" s="100" t="str">
        <f t="shared" si="2"/>
        <v/>
      </c>
      <c r="AR39" s="100" t="str">
        <f t="shared" si="14"/>
        <v/>
      </c>
      <c r="AS39" s="100" t="str">
        <f t="shared" si="14"/>
        <v/>
      </c>
      <c r="AU39" s="105"/>
      <c r="AV39" s="106" t="str">
        <f t="shared" si="18"/>
        <v/>
      </c>
      <c r="AW39" s="106" t="str">
        <f t="shared" si="18"/>
        <v/>
      </c>
      <c r="AX39" s="106" t="str">
        <f t="shared" si="18"/>
        <v/>
      </c>
      <c r="AY39" s="106" t="str">
        <f t="shared" si="20"/>
        <v/>
      </c>
      <c r="AZ39" s="106" t="str">
        <f t="shared" si="20"/>
        <v/>
      </c>
      <c r="BA39" s="106" t="str">
        <f t="shared" si="20"/>
        <v/>
      </c>
      <c r="BB39" s="106" t="str">
        <f t="shared" si="20"/>
        <v/>
      </c>
      <c r="BC39" s="106" t="str">
        <f t="shared" si="20"/>
        <v/>
      </c>
      <c r="BD39" s="106" t="str">
        <f t="shared" si="19"/>
        <v/>
      </c>
      <c r="BE39" s="106" t="str">
        <f t="shared" si="19"/>
        <v/>
      </c>
      <c r="BF39" s="106" t="str">
        <f t="shared" si="19"/>
        <v/>
      </c>
      <c r="BG39" s="106" t="str">
        <f t="shared" si="19"/>
        <v/>
      </c>
    </row>
    <row r="40" spans="1:59" ht="21" customHeight="1" x14ac:dyDescent="0.2">
      <c r="A40" s="57">
        <v>37</v>
      </c>
      <c r="B40" s="283"/>
      <c r="C40" s="291"/>
      <c r="D40" s="285"/>
      <c r="E40" s="286"/>
      <c r="F40" s="286"/>
      <c r="G40" s="286"/>
      <c r="H40" s="286"/>
      <c r="I40" s="287"/>
      <c r="J40" s="288"/>
      <c r="K40" s="292"/>
      <c r="L40" s="287"/>
      <c r="M40" s="286"/>
      <c r="N40" s="287"/>
      <c r="O40" s="287"/>
      <c r="P40" s="25"/>
      <c r="Q40" s="91"/>
      <c r="R40" s="92" t="str">
        <f t="shared" si="4"/>
        <v/>
      </c>
      <c r="S40" s="92" t="str">
        <f t="shared" si="4"/>
        <v/>
      </c>
      <c r="T40" s="92" t="str">
        <f t="shared" si="4"/>
        <v/>
      </c>
      <c r="U40" s="92" t="str">
        <f t="shared" si="4"/>
        <v/>
      </c>
      <c r="V40" s="92" t="str">
        <f t="shared" si="4"/>
        <v/>
      </c>
      <c r="W40" s="92" t="str">
        <f t="shared" si="5"/>
        <v/>
      </c>
      <c r="X40" s="92" t="str">
        <f t="shared" si="16"/>
        <v/>
      </c>
      <c r="Y40" s="92" t="str">
        <f t="shared" si="16"/>
        <v/>
      </c>
      <c r="Z40" s="92" t="str">
        <f t="shared" si="6"/>
        <v/>
      </c>
      <c r="AA40" s="92" t="str">
        <f t="shared" si="17"/>
        <v/>
      </c>
      <c r="AB40" s="92" t="str">
        <f t="shared" si="7"/>
        <v/>
      </c>
      <c r="AC40" s="92" t="str">
        <f t="shared" si="7"/>
        <v/>
      </c>
      <c r="AD40" s="93" t="str">
        <f t="shared" si="8"/>
        <v/>
      </c>
      <c r="AE40" s="92" t="str">
        <f t="shared" si="1"/>
        <v/>
      </c>
      <c r="AF40" s="85">
        <f t="shared" si="9"/>
        <v>0</v>
      </c>
      <c r="AG40" s="99"/>
      <c r="AH40" s="100" t="str">
        <f t="shared" si="10"/>
        <v/>
      </c>
      <c r="AI40" s="100" t="str">
        <f t="shared" si="10"/>
        <v/>
      </c>
      <c r="AJ40" s="100" t="str">
        <f t="shared" si="10"/>
        <v/>
      </c>
      <c r="AK40" s="100" t="str">
        <f t="shared" si="10"/>
        <v/>
      </c>
      <c r="AL40" s="100" t="str">
        <f t="shared" si="10"/>
        <v/>
      </c>
      <c r="AM40" s="100" t="str">
        <f t="shared" si="11"/>
        <v/>
      </c>
      <c r="AN40" s="100" t="str">
        <f t="shared" si="12"/>
        <v/>
      </c>
      <c r="AO40" s="100" t="str">
        <f t="shared" si="13"/>
        <v/>
      </c>
      <c r="AP40" s="100" t="str">
        <f t="shared" si="13"/>
        <v/>
      </c>
      <c r="AQ40" s="100" t="str">
        <f t="shared" si="2"/>
        <v/>
      </c>
      <c r="AR40" s="100" t="str">
        <f t="shared" si="14"/>
        <v/>
      </c>
      <c r="AS40" s="100" t="str">
        <f t="shared" si="14"/>
        <v/>
      </c>
      <c r="AU40" s="105"/>
      <c r="AV40" s="106" t="str">
        <f t="shared" si="18"/>
        <v/>
      </c>
      <c r="AW40" s="106" t="str">
        <f t="shared" si="18"/>
        <v/>
      </c>
      <c r="AX40" s="106" t="str">
        <f t="shared" si="18"/>
        <v/>
      </c>
      <c r="AY40" s="106" t="str">
        <f t="shared" si="20"/>
        <v/>
      </c>
      <c r="AZ40" s="106" t="str">
        <f t="shared" si="20"/>
        <v/>
      </c>
      <c r="BA40" s="106" t="str">
        <f t="shared" si="20"/>
        <v/>
      </c>
      <c r="BB40" s="106" t="str">
        <f t="shared" si="20"/>
        <v/>
      </c>
      <c r="BC40" s="106" t="str">
        <f t="shared" si="20"/>
        <v/>
      </c>
      <c r="BD40" s="106" t="str">
        <f t="shared" si="19"/>
        <v/>
      </c>
      <c r="BE40" s="106" t="str">
        <f t="shared" si="19"/>
        <v/>
      </c>
      <c r="BF40" s="106" t="str">
        <f t="shared" si="19"/>
        <v/>
      </c>
      <c r="BG40" s="106" t="str">
        <f t="shared" si="19"/>
        <v/>
      </c>
    </row>
    <row r="41" spans="1:59" ht="21" customHeight="1" x14ac:dyDescent="0.2">
      <c r="A41" s="57">
        <v>38</v>
      </c>
      <c r="B41" s="283"/>
      <c r="C41" s="291"/>
      <c r="D41" s="293"/>
      <c r="E41" s="294"/>
      <c r="F41" s="294"/>
      <c r="G41" s="294"/>
      <c r="H41" s="294"/>
      <c r="I41" s="295"/>
      <c r="J41" s="296"/>
      <c r="K41" s="292"/>
      <c r="L41" s="295"/>
      <c r="M41" s="294"/>
      <c r="N41" s="295"/>
      <c r="O41" s="295"/>
      <c r="P41" s="25"/>
      <c r="Q41" s="91"/>
      <c r="R41" s="92" t="str">
        <f t="shared" si="4"/>
        <v/>
      </c>
      <c r="S41" s="92" t="str">
        <f t="shared" si="4"/>
        <v/>
      </c>
      <c r="T41" s="92" t="str">
        <f t="shared" si="4"/>
        <v/>
      </c>
      <c r="U41" s="92" t="str">
        <f t="shared" si="4"/>
        <v/>
      </c>
      <c r="V41" s="92" t="str">
        <f t="shared" si="4"/>
        <v/>
      </c>
      <c r="W41" s="92" t="str">
        <f t="shared" si="5"/>
        <v/>
      </c>
      <c r="X41" s="92" t="str">
        <f t="shared" si="16"/>
        <v/>
      </c>
      <c r="Y41" s="92" t="str">
        <f t="shared" si="16"/>
        <v/>
      </c>
      <c r="Z41" s="92" t="str">
        <f t="shared" si="6"/>
        <v/>
      </c>
      <c r="AA41" s="92" t="str">
        <f t="shared" si="17"/>
        <v/>
      </c>
      <c r="AB41" s="92" t="str">
        <f t="shared" si="7"/>
        <v/>
      </c>
      <c r="AC41" s="92" t="str">
        <f t="shared" si="7"/>
        <v/>
      </c>
      <c r="AD41" s="93" t="str">
        <f t="shared" si="8"/>
        <v/>
      </c>
      <c r="AE41" s="92" t="str">
        <f t="shared" si="1"/>
        <v/>
      </c>
      <c r="AF41" s="85">
        <f t="shared" si="9"/>
        <v>0</v>
      </c>
      <c r="AG41" s="99"/>
      <c r="AH41" s="100" t="str">
        <f t="shared" si="10"/>
        <v/>
      </c>
      <c r="AI41" s="100" t="str">
        <f t="shared" si="10"/>
        <v/>
      </c>
      <c r="AJ41" s="100" t="str">
        <f t="shared" si="10"/>
        <v/>
      </c>
      <c r="AK41" s="100" t="str">
        <f t="shared" si="10"/>
        <v/>
      </c>
      <c r="AL41" s="100" t="str">
        <f t="shared" si="10"/>
        <v/>
      </c>
      <c r="AM41" s="100" t="str">
        <f t="shared" si="11"/>
        <v/>
      </c>
      <c r="AN41" s="100" t="str">
        <f t="shared" si="12"/>
        <v/>
      </c>
      <c r="AO41" s="100" t="str">
        <f t="shared" si="13"/>
        <v/>
      </c>
      <c r="AP41" s="100" t="str">
        <f t="shared" si="13"/>
        <v/>
      </c>
      <c r="AQ41" s="100" t="str">
        <f t="shared" si="2"/>
        <v/>
      </c>
      <c r="AR41" s="100" t="str">
        <f t="shared" si="14"/>
        <v/>
      </c>
      <c r="AS41" s="100" t="str">
        <f t="shared" si="14"/>
        <v/>
      </c>
      <c r="AU41" s="105"/>
      <c r="AV41" s="106" t="str">
        <f t="shared" si="18"/>
        <v/>
      </c>
      <c r="AW41" s="106" t="str">
        <f t="shared" si="18"/>
        <v/>
      </c>
      <c r="AX41" s="106" t="str">
        <f t="shared" si="18"/>
        <v/>
      </c>
      <c r="AY41" s="106" t="str">
        <f t="shared" si="20"/>
        <v/>
      </c>
      <c r="AZ41" s="106" t="str">
        <f t="shared" si="20"/>
        <v/>
      </c>
      <c r="BA41" s="106" t="str">
        <f t="shared" si="20"/>
        <v/>
      </c>
      <c r="BB41" s="106" t="str">
        <f t="shared" si="20"/>
        <v/>
      </c>
      <c r="BC41" s="106" t="str">
        <f t="shared" si="20"/>
        <v/>
      </c>
      <c r="BD41" s="106" t="str">
        <f t="shared" si="19"/>
        <v/>
      </c>
      <c r="BE41" s="106" t="str">
        <f t="shared" si="19"/>
        <v/>
      </c>
      <c r="BF41" s="106" t="str">
        <f t="shared" si="19"/>
        <v/>
      </c>
      <c r="BG41" s="106" t="str">
        <f t="shared" si="19"/>
        <v/>
      </c>
    </row>
    <row r="42" spans="1:59" ht="21" customHeight="1" x14ac:dyDescent="0.2">
      <c r="A42" s="57">
        <v>39</v>
      </c>
      <c r="B42" s="283"/>
      <c r="C42" s="291"/>
      <c r="D42" s="293"/>
      <c r="E42" s="294"/>
      <c r="F42" s="294"/>
      <c r="G42" s="294"/>
      <c r="H42" s="294"/>
      <c r="I42" s="295"/>
      <c r="J42" s="296"/>
      <c r="K42" s="292"/>
      <c r="L42" s="295"/>
      <c r="M42" s="294"/>
      <c r="N42" s="295"/>
      <c r="O42" s="295"/>
      <c r="P42" s="25"/>
      <c r="Q42" s="91"/>
      <c r="R42" s="92" t="str">
        <f t="shared" si="4"/>
        <v/>
      </c>
      <c r="S42" s="92" t="str">
        <f t="shared" si="4"/>
        <v/>
      </c>
      <c r="T42" s="92" t="str">
        <f t="shared" si="4"/>
        <v/>
      </c>
      <c r="U42" s="92" t="str">
        <f t="shared" si="4"/>
        <v/>
      </c>
      <c r="V42" s="92" t="str">
        <f t="shared" si="4"/>
        <v/>
      </c>
      <c r="W42" s="92" t="str">
        <f t="shared" si="5"/>
        <v/>
      </c>
      <c r="X42" s="92" t="str">
        <f t="shared" si="16"/>
        <v/>
      </c>
      <c r="Y42" s="92" t="str">
        <f t="shared" si="16"/>
        <v/>
      </c>
      <c r="Z42" s="92" t="str">
        <f t="shared" si="6"/>
        <v/>
      </c>
      <c r="AA42" s="92" t="str">
        <f t="shared" si="17"/>
        <v/>
      </c>
      <c r="AB42" s="92" t="str">
        <f t="shared" si="7"/>
        <v/>
      </c>
      <c r="AC42" s="92" t="str">
        <f t="shared" si="7"/>
        <v/>
      </c>
      <c r="AD42" s="93" t="str">
        <f t="shared" si="8"/>
        <v/>
      </c>
      <c r="AE42" s="92" t="str">
        <f t="shared" si="1"/>
        <v/>
      </c>
      <c r="AF42" s="85">
        <f t="shared" si="9"/>
        <v>0</v>
      </c>
      <c r="AG42" s="99"/>
      <c r="AH42" s="100" t="str">
        <f t="shared" si="10"/>
        <v/>
      </c>
      <c r="AI42" s="100" t="str">
        <f t="shared" si="10"/>
        <v/>
      </c>
      <c r="AJ42" s="100" t="str">
        <f t="shared" si="10"/>
        <v/>
      </c>
      <c r="AK42" s="100" t="str">
        <f t="shared" si="10"/>
        <v/>
      </c>
      <c r="AL42" s="100" t="str">
        <f t="shared" si="10"/>
        <v/>
      </c>
      <c r="AM42" s="100" t="str">
        <f t="shared" si="11"/>
        <v/>
      </c>
      <c r="AN42" s="100" t="str">
        <f t="shared" si="12"/>
        <v/>
      </c>
      <c r="AO42" s="100" t="str">
        <f t="shared" si="13"/>
        <v/>
      </c>
      <c r="AP42" s="100" t="str">
        <f t="shared" si="13"/>
        <v/>
      </c>
      <c r="AQ42" s="100" t="str">
        <f t="shared" si="2"/>
        <v/>
      </c>
      <c r="AR42" s="100" t="str">
        <f t="shared" si="14"/>
        <v/>
      </c>
      <c r="AS42" s="100" t="str">
        <f t="shared" si="14"/>
        <v/>
      </c>
      <c r="AU42" s="105"/>
      <c r="AV42" s="106" t="str">
        <f t="shared" si="18"/>
        <v/>
      </c>
      <c r="AW42" s="106" t="str">
        <f t="shared" si="18"/>
        <v/>
      </c>
      <c r="AX42" s="106" t="str">
        <f t="shared" si="18"/>
        <v/>
      </c>
      <c r="AY42" s="106" t="str">
        <f t="shared" si="20"/>
        <v/>
      </c>
      <c r="AZ42" s="106" t="str">
        <f t="shared" si="20"/>
        <v/>
      </c>
      <c r="BA42" s="106" t="str">
        <f t="shared" si="20"/>
        <v/>
      </c>
      <c r="BB42" s="106" t="str">
        <f t="shared" si="20"/>
        <v/>
      </c>
      <c r="BC42" s="106" t="str">
        <f t="shared" si="20"/>
        <v/>
      </c>
      <c r="BD42" s="106" t="str">
        <f t="shared" si="19"/>
        <v/>
      </c>
      <c r="BE42" s="106" t="str">
        <f t="shared" si="19"/>
        <v/>
      </c>
      <c r="BF42" s="106" t="str">
        <f t="shared" si="19"/>
        <v/>
      </c>
      <c r="BG42" s="106" t="str">
        <f t="shared" si="19"/>
        <v/>
      </c>
    </row>
    <row r="43" spans="1:59" ht="21" customHeight="1" x14ac:dyDescent="0.2">
      <c r="A43" s="57">
        <v>40</v>
      </c>
      <c r="B43" s="303"/>
      <c r="C43" s="304"/>
      <c r="D43" s="293"/>
      <c r="E43" s="294"/>
      <c r="F43" s="294"/>
      <c r="G43" s="294"/>
      <c r="H43" s="294"/>
      <c r="I43" s="295"/>
      <c r="J43" s="296"/>
      <c r="K43" s="292"/>
      <c r="L43" s="295"/>
      <c r="M43" s="294"/>
      <c r="N43" s="295"/>
      <c r="O43" s="295"/>
      <c r="P43" s="25"/>
      <c r="Q43" s="91"/>
      <c r="R43" s="92" t="str">
        <f t="shared" si="4"/>
        <v/>
      </c>
      <c r="S43" s="92" t="str">
        <f t="shared" si="4"/>
        <v/>
      </c>
      <c r="T43" s="92" t="str">
        <f t="shared" si="4"/>
        <v/>
      </c>
      <c r="U43" s="92" t="str">
        <f t="shared" si="4"/>
        <v/>
      </c>
      <c r="V43" s="92" t="str">
        <f t="shared" si="4"/>
        <v/>
      </c>
      <c r="W43" s="92" t="str">
        <f t="shared" si="5"/>
        <v/>
      </c>
      <c r="X43" s="92" t="str">
        <f t="shared" si="16"/>
        <v/>
      </c>
      <c r="Y43" s="92" t="str">
        <f t="shared" si="16"/>
        <v/>
      </c>
      <c r="Z43" s="92" t="str">
        <f t="shared" si="6"/>
        <v/>
      </c>
      <c r="AA43" s="92" t="str">
        <f t="shared" si="17"/>
        <v/>
      </c>
      <c r="AB43" s="92" t="str">
        <f t="shared" si="7"/>
        <v/>
      </c>
      <c r="AC43" s="92" t="str">
        <f t="shared" si="7"/>
        <v/>
      </c>
      <c r="AD43" s="93" t="str">
        <f t="shared" si="8"/>
        <v/>
      </c>
      <c r="AE43" s="92" t="str">
        <f t="shared" si="1"/>
        <v/>
      </c>
      <c r="AF43" s="85">
        <f t="shared" si="9"/>
        <v>0</v>
      </c>
      <c r="AG43" s="99"/>
      <c r="AH43" s="100" t="str">
        <f t="shared" si="10"/>
        <v/>
      </c>
      <c r="AI43" s="100" t="str">
        <f t="shared" si="10"/>
        <v/>
      </c>
      <c r="AJ43" s="100" t="str">
        <f t="shared" si="10"/>
        <v/>
      </c>
      <c r="AK43" s="100" t="str">
        <f t="shared" si="10"/>
        <v/>
      </c>
      <c r="AL43" s="100" t="str">
        <f t="shared" si="10"/>
        <v/>
      </c>
      <c r="AM43" s="100" t="str">
        <f t="shared" si="11"/>
        <v/>
      </c>
      <c r="AN43" s="100" t="str">
        <f t="shared" si="12"/>
        <v/>
      </c>
      <c r="AO43" s="100" t="str">
        <f t="shared" si="13"/>
        <v/>
      </c>
      <c r="AP43" s="100" t="str">
        <f t="shared" si="13"/>
        <v/>
      </c>
      <c r="AQ43" s="100" t="str">
        <f t="shared" si="2"/>
        <v/>
      </c>
      <c r="AR43" s="100" t="str">
        <f t="shared" si="14"/>
        <v/>
      </c>
      <c r="AS43" s="100" t="str">
        <f t="shared" si="14"/>
        <v/>
      </c>
      <c r="AU43" s="105"/>
      <c r="AV43" s="106" t="str">
        <f t="shared" si="18"/>
        <v/>
      </c>
      <c r="AW43" s="106" t="str">
        <f t="shared" si="18"/>
        <v/>
      </c>
      <c r="AX43" s="106" t="str">
        <f t="shared" si="18"/>
        <v/>
      </c>
      <c r="AY43" s="106" t="str">
        <f t="shared" si="20"/>
        <v/>
      </c>
      <c r="AZ43" s="106" t="str">
        <f t="shared" si="20"/>
        <v/>
      </c>
      <c r="BA43" s="106" t="str">
        <f t="shared" si="20"/>
        <v/>
      </c>
      <c r="BB43" s="106" t="str">
        <f t="shared" si="20"/>
        <v/>
      </c>
      <c r="BC43" s="106" t="str">
        <f t="shared" si="20"/>
        <v/>
      </c>
      <c r="BD43" s="106" t="str">
        <f t="shared" si="19"/>
        <v/>
      </c>
      <c r="BE43" s="106" t="str">
        <f t="shared" si="19"/>
        <v/>
      </c>
      <c r="BF43" s="106" t="str">
        <f t="shared" si="19"/>
        <v/>
      </c>
      <c r="BG43" s="106" t="str">
        <f t="shared" si="19"/>
        <v/>
      </c>
    </row>
    <row r="44" spans="1:59" ht="21" customHeight="1" x14ac:dyDescent="0.2">
      <c r="A44" s="57">
        <v>41</v>
      </c>
      <c r="B44" s="291"/>
      <c r="C44" s="291"/>
      <c r="D44" s="293"/>
      <c r="E44" s="294"/>
      <c r="F44" s="294"/>
      <c r="G44" s="294"/>
      <c r="H44" s="294"/>
      <c r="I44" s="295"/>
      <c r="J44" s="296"/>
      <c r="K44" s="292"/>
      <c r="L44" s="295"/>
      <c r="M44" s="294"/>
      <c r="N44" s="295"/>
      <c r="O44" s="295"/>
      <c r="P44" s="25"/>
      <c r="Q44" s="91"/>
      <c r="R44" s="92" t="str">
        <f t="shared" si="4"/>
        <v/>
      </c>
      <c r="S44" s="92" t="str">
        <f t="shared" si="4"/>
        <v/>
      </c>
      <c r="T44" s="92" t="str">
        <f t="shared" si="4"/>
        <v/>
      </c>
      <c r="U44" s="92" t="str">
        <f t="shared" si="4"/>
        <v/>
      </c>
      <c r="V44" s="92" t="str">
        <f t="shared" si="4"/>
        <v/>
      </c>
      <c r="W44" s="92" t="str">
        <f t="shared" si="5"/>
        <v/>
      </c>
      <c r="X44" s="92" t="str">
        <f t="shared" si="16"/>
        <v/>
      </c>
      <c r="Y44" s="92" t="str">
        <f t="shared" si="16"/>
        <v/>
      </c>
      <c r="Z44" s="92" t="str">
        <f t="shared" si="6"/>
        <v/>
      </c>
      <c r="AA44" s="92" t="str">
        <f t="shared" si="17"/>
        <v/>
      </c>
      <c r="AB44" s="92" t="str">
        <f t="shared" si="7"/>
        <v/>
      </c>
      <c r="AC44" s="92" t="str">
        <f t="shared" si="7"/>
        <v/>
      </c>
      <c r="AD44" s="93" t="str">
        <f t="shared" si="8"/>
        <v/>
      </c>
      <c r="AE44" s="92" t="str">
        <f t="shared" si="1"/>
        <v/>
      </c>
      <c r="AF44" s="85">
        <f t="shared" si="9"/>
        <v>0</v>
      </c>
      <c r="AG44" s="99"/>
      <c r="AH44" s="100" t="str">
        <f t="shared" si="10"/>
        <v/>
      </c>
      <c r="AI44" s="100" t="str">
        <f t="shared" si="10"/>
        <v/>
      </c>
      <c r="AJ44" s="100" t="str">
        <f t="shared" si="10"/>
        <v/>
      </c>
      <c r="AK44" s="100" t="str">
        <f t="shared" si="10"/>
        <v/>
      </c>
      <c r="AL44" s="100" t="str">
        <f t="shared" si="10"/>
        <v/>
      </c>
      <c r="AM44" s="100" t="str">
        <f t="shared" si="11"/>
        <v/>
      </c>
      <c r="AN44" s="100" t="str">
        <f t="shared" si="12"/>
        <v/>
      </c>
      <c r="AO44" s="100" t="str">
        <f t="shared" si="13"/>
        <v/>
      </c>
      <c r="AP44" s="100" t="str">
        <f t="shared" si="13"/>
        <v/>
      </c>
      <c r="AQ44" s="100" t="str">
        <f t="shared" si="2"/>
        <v/>
      </c>
      <c r="AR44" s="100" t="str">
        <f t="shared" si="14"/>
        <v/>
      </c>
      <c r="AS44" s="100" t="str">
        <f t="shared" si="14"/>
        <v/>
      </c>
      <c r="AU44" s="105"/>
      <c r="AV44" s="106" t="str">
        <f t="shared" si="18"/>
        <v/>
      </c>
      <c r="AW44" s="106" t="str">
        <f t="shared" si="18"/>
        <v/>
      </c>
      <c r="AX44" s="106" t="str">
        <f t="shared" si="18"/>
        <v/>
      </c>
      <c r="AY44" s="106" t="str">
        <f t="shared" si="20"/>
        <v/>
      </c>
      <c r="AZ44" s="106" t="str">
        <f t="shared" si="20"/>
        <v/>
      </c>
      <c r="BA44" s="106" t="str">
        <f t="shared" si="20"/>
        <v/>
      </c>
      <c r="BB44" s="106" t="str">
        <f t="shared" si="20"/>
        <v/>
      </c>
      <c r="BC44" s="106" t="str">
        <f t="shared" si="20"/>
        <v/>
      </c>
      <c r="BD44" s="106" t="str">
        <f t="shared" si="19"/>
        <v/>
      </c>
      <c r="BE44" s="106" t="str">
        <f t="shared" si="19"/>
        <v/>
      </c>
      <c r="BF44" s="106" t="str">
        <f t="shared" si="19"/>
        <v/>
      </c>
      <c r="BG44" s="106" t="str">
        <f t="shared" si="19"/>
        <v/>
      </c>
    </row>
    <row r="45" spans="1:59" ht="21" customHeight="1" x14ac:dyDescent="0.2">
      <c r="A45" s="57">
        <v>42</v>
      </c>
      <c r="B45" s="305"/>
      <c r="C45" s="298"/>
      <c r="D45" s="306"/>
      <c r="E45" s="307"/>
      <c r="F45" s="307"/>
      <c r="G45" s="307"/>
      <c r="H45" s="307"/>
      <c r="I45" s="308"/>
      <c r="J45" s="309"/>
      <c r="K45" s="307"/>
      <c r="L45" s="308"/>
      <c r="M45" s="307"/>
      <c r="N45" s="308"/>
      <c r="O45" s="308"/>
      <c r="P45" s="25"/>
      <c r="Q45" s="91"/>
      <c r="R45" s="92" t="str">
        <f t="shared" si="4"/>
        <v/>
      </c>
      <c r="S45" s="92" t="str">
        <f t="shared" si="4"/>
        <v/>
      </c>
      <c r="T45" s="92" t="str">
        <f t="shared" si="4"/>
        <v/>
      </c>
      <c r="U45" s="92" t="str">
        <f t="shared" si="4"/>
        <v/>
      </c>
      <c r="V45" s="92" t="str">
        <f t="shared" si="4"/>
        <v/>
      </c>
      <c r="W45" s="92" t="str">
        <f t="shared" si="5"/>
        <v/>
      </c>
      <c r="X45" s="92" t="str">
        <f t="shared" si="16"/>
        <v/>
      </c>
      <c r="Y45" s="92" t="str">
        <f t="shared" si="16"/>
        <v/>
      </c>
      <c r="Z45" s="92" t="str">
        <f t="shared" si="6"/>
        <v/>
      </c>
      <c r="AA45" s="92" t="str">
        <f t="shared" si="17"/>
        <v/>
      </c>
      <c r="AB45" s="92" t="str">
        <f t="shared" si="7"/>
        <v/>
      </c>
      <c r="AC45" s="92" t="str">
        <f t="shared" si="7"/>
        <v/>
      </c>
      <c r="AD45" s="93" t="str">
        <f t="shared" si="8"/>
        <v/>
      </c>
      <c r="AE45" s="92" t="str">
        <f t="shared" si="1"/>
        <v/>
      </c>
      <c r="AF45" s="85">
        <f>D45/224*((H45-224)+(G45-224))</f>
        <v>0</v>
      </c>
      <c r="AG45" s="99"/>
      <c r="AH45" s="100" t="str">
        <f t="shared" ref="AH45:AL45" si="21">IF(D45="","",10*(D45-D$67)/D$68+50)</f>
        <v/>
      </c>
      <c r="AI45" s="100" t="str">
        <f t="shared" si="21"/>
        <v/>
      </c>
      <c r="AJ45" s="100" t="str">
        <f t="shared" si="21"/>
        <v/>
      </c>
      <c r="AK45" s="100" t="str">
        <f t="shared" si="21"/>
        <v/>
      </c>
      <c r="AL45" s="100" t="str">
        <f t="shared" si="21"/>
        <v/>
      </c>
      <c r="AM45" s="100" t="str">
        <f t="shared" si="11"/>
        <v/>
      </c>
      <c r="AN45" s="100" t="str">
        <f t="shared" si="12"/>
        <v/>
      </c>
      <c r="AO45" s="100" t="str">
        <f t="shared" si="13"/>
        <v/>
      </c>
      <c r="AP45" s="100" t="str">
        <f t="shared" si="13"/>
        <v/>
      </c>
      <c r="AQ45" s="100" t="str">
        <f t="shared" si="2"/>
        <v/>
      </c>
      <c r="AR45" s="100" t="str">
        <f t="shared" si="14"/>
        <v/>
      </c>
      <c r="AS45" s="100" t="str">
        <f t="shared" si="14"/>
        <v/>
      </c>
      <c r="AU45" s="105"/>
      <c r="AV45" s="106" t="str">
        <f t="shared" si="18"/>
        <v/>
      </c>
      <c r="AW45" s="106" t="str">
        <f t="shared" si="18"/>
        <v/>
      </c>
      <c r="AX45" s="106" t="str">
        <f t="shared" si="18"/>
        <v/>
      </c>
      <c r="AY45" s="106" t="str">
        <f t="shared" si="20"/>
        <v/>
      </c>
      <c r="AZ45" s="106" t="str">
        <f t="shared" si="20"/>
        <v/>
      </c>
      <c r="BA45" s="106" t="str">
        <f t="shared" si="20"/>
        <v/>
      </c>
      <c r="BB45" s="106" t="str">
        <f t="shared" si="20"/>
        <v/>
      </c>
      <c r="BC45" s="106" t="str">
        <f t="shared" si="20"/>
        <v/>
      </c>
      <c r="BD45" s="106" t="str">
        <f t="shared" si="19"/>
        <v/>
      </c>
      <c r="BE45" s="106" t="str">
        <f t="shared" si="19"/>
        <v/>
      </c>
      <c r="BF45" s="106" t="str">
        <f t="shared" si="19"/>
        <v/>
      </c>
      <c r="BG45" s="106" t="str">
        <f t="shared" si="19"/>
        <v/>
      </c>
    </row>
    <row r="46" spans="1:59" ht="21" customHeight="1" x14ac:dyDescent="0.2">
      <c r="A46" s="57">
        <v>43</v>
      </c>
      <c r="B46" s="305"/>
      <c r="C46" s="310"/>
      <c r="D46" s="306"/>
      <c r="E46" s="307"/>
      <c r="F46" s="307"/>
      <c r="G46" s="307"/>
      <c r="H46" s="307"/>
      <c r="I46" s="308"/>
      <c r="J46" s="309"/>
      <c r="K46" s="307"/>
      <c r="L46" s="308"/>
      <c r="M46" s="307"/>
      <c r="N46" s="308"/>
      <c r="O46" s="308"/>
      <c r="P46" s="25"/>
      <c r="Q46" s="91"/>
      <c r="R46" s="92" t="str">
        <f t="shared" ref="R46:R66" si="22">IF(D46="","",RANK(D46,D$3:D$66,0))</f>
        <v/>
      </c>
      <c r="S46" s="92" t="str">
        <f t="shared" ref="S46:S66" si="23">IF(E46="","",RANK(E46,E$3:E$66,0))</f>
        <v/>
      </c>
      <c r="T46" s="92" t="str">
        <f t="shared" ref="T46:T66" si="24">IF(F46="","",RANK(F46,F$3:F$66,0))</f>
        <v/>
      </c>
      <c r="U46" s="92" t="str">
        <f t="shared" ref="U46:U66" si="25">IF(G46="","",RANK(G46,G$3:G$66,0))</f>
        <v/>
      </c>
      <c r="V46" s="92" t="str">
        <f t="shared" ref="V46:V66" si="26">IF(H46="","",RANK(H46,H$3:H$66,0))</f>
        <v/>
      </c>
      <c r="W46" s="92" t="str">
        <f t="shared" ref="W46:W66" si="27">IF(I46="","",RANK(I46,I$3:I$66,1))</f>
        <v/>
      </c>
      <c r="X46" s="92" t="str">
        <f t="shared" ref="X46:X66" si="28">IF(J46="","",RANK(J46,J$3:J$66,0))</f>
        <v/>
      </c>
      <c r="Y46" s="92" t="str">
        <f t="shared" ref="Y46:Y66" si="29">IF(K46="","",RANK(K46,K$3:K$66,0))</f>
        <v/>
      </c>
      <c r="Z46" s="92" t="str">
        <f t="shared" ref="Z46:Z66" si="30">IF(L46="","",RANK(L46,L$3:L$66,1))</f>
        <v/>
      </c>
      <c r="AA46" s="92" t="str">
        <f t="shared" ref="AA46:AA66" si="31">IF(M46="","",RANK(M46,M$3:M$66,0))</f>
        <v/>
      </c>
      <c r="AB46" s="92" t="str">
        <f t="shared" ref="AB46:AB66" si="32">IF(N46="","",RANK(N46,N$3:N$66,1))</f>
        <v/>
      </c>
      <c r="AC46" s="92" t="str">
        <f t="shared" ref="AC46:AC66" si="33">IF(O46="","",RANK(O46,O$3:O$66,1))</f>
        <v/>
      </c>
      <c r="AD46" s="93" t="str">
        <f t="shared" ref="AD46:AD66" si="34">IF(AB46="","",R46+T46+V46+W46+Y46+AA46+X46+U46+AC46+AB46)</f>
        <v/>
      </c>
      <c r="AE46" s="92" t="str">
        <f t="shared" ref="AE46:AE66" si="35">IF(AD46="","",RANK(AD46,AD$3:AD$66,1))</f>
        <v/>
      </c>
      <c r="AF46" s="85">
        <f t="shared" si="9"/>
        <v>0</v>
      </c>
      <c r="AG46" s="99"/>
      <c r="AH46" s="100" t="str">
        <f t="shared" ref="AH46:AH66" si="36">IF(D46="","",10*(D46-D$67)/D$68+50)</f>
        <v/>
      </c>
      <c r="AI46" s="100" t="str">
        <f t="shared" ref="AI46:AI66" si="37">IF(E46="","",10*(E46-E$67)/E$68+50)</f>
        <v/>
      </c>
      <c r="AJ46" s="100" t="str">
        <f t="shared" ref="AJ46:AJ66" si="38">IF(F46="","",10*(F46-F$67)/F$68+50)</f>
        <v/>
      </c>
      <c r="AK46" s="100" t="str">
        <f t="shared" ref="AK46:AK66" si="39">IF(G46="","",10*(G46-G$67)/G$68+50)</f>
        <v/>
      </c>
      <c r="AL46" s="100" t="str">
        <f t="shared" ref="AL46:AL66" si="40">IF(H46="","",10*(H46-H$67)/H$68+50)</f>
        <v/>
      </c>
      <c r="AM46" s="100" t="str">
        <f t="shared" ref="AM46:AM66" si="41">IF(I46="","",10*(I$67-I46)/I$68+50)</f>
        <v/>
      </c>
      <c r="AN46" s="100" t="str">
        <f t="shared" ref="AN46:AN66" si="42">IF(J46="","",10*(J46-J$67)/J$68+50)</f>
        <v/>
      </c>
      <c r="AO46" s="100" t="str">
        <f t="shared" ref="AO46:AO66" si="43">IF(K46="","",10*(K$67-K46)/K$68+50)</f>
        <v/>
      </c>
      <c r="AP46" s="100" t="str">
        <f t="shared" ref="AP46:AP66" si="44">IF(L46="","",10*(L$67-L46)/L$68+50)</f>
        <v/>
      </c>
      <c r="AQ46" s="100" t="str">
        <f t="shared" ref="AQ46:AQ66" si="45">IF(M46="","",10*(M46-M$67)/M$68+50)</f>
        <v/>
      </c>
      <c r="AR46" s="100" t="str">
        <f t="shared" ref="AR46:AR66" si="46">IF(N46="","",10*(N$67-N46)/N$68+50)</f>
        <v/>
      </c>
      <c r="AS46" s="100" t="str">
        <f t="shared" ref="AS46:AS66" si="47">IF(O46="","",10*(O$67-O46)/O$68+50)</f>
        <v/>
      </c>
      <c r="AU46" s="105"/>
      <c r="AV46" s="106" t="str">
        <f t="shared" ref="AV46:AV66" si="48">IF(AH46="","",VLOOKUP(AH46,$AQ$71:$AR$80,2))</f>
        <v/>
      </c>
      <c r="AW46" s="106" t="str">
        <f t="shared" ref="AW46:AW66" si="49">IF(AI46="","",VLOOKUP(AI46,$AQ$71:$AR$80,2))</f>
        <v/>
      </c>
      <c r="AX46" s="106" t="str">
        <f t="shared" ref="AX46:AX66" si="50">IF(AJ46="","",VLOOKUP(AJ46,$AQ$71:$AR$80,2))</f>
        <v/>
      </c>
      <c r="AY46" s="106" t="str">
        <f t="shared" ref="AY46:AY66" si="51">IF(AJ46="","",VLOOKUP(AJ46,$AQ$71:$AR$80,2))</f>
        <v/>
      </c>
      <c r="AZ46" s="106" t="str">
        <f t="shared" ref="AZ46:AZ66" si="52">IF(AK46="","",VLOOKUP(AK46,$AQ$71:$AR$80,2))</f>
        <v/>
      </c>
      <c r="BA46" s="106" t="str">
        <f t="shared" ref="BA46:BA66" si="53">IF(AL46="","",VLOOKUP(AL46,$AQ$71:$AR$80,2))</f>
        <v/>
      </c>
      <c r="BB46" s="106" t="str">
        <f t="shared" ref="BB46:BB66" si="54">IF(AM46="","",VLOOKUP(AM46,$AQ$71:$AR$80,2))</f>
        <v/>
      </c>
      <c r="BC46" s="106" t="str">
        <f t="shared" ref="BC46:BC66" si="55">IF(AN46="","",VLOOKUP(AN46,$AQ$71:$AR$80,2))</f>
        <v/>
      </c>
      <c r="BD46" s="106" t="str">
        <f t="shared" ref="BD46:BD66" si="56">IF(AP46="","",VLOOKUP(AP46,$AQ$71:$AR$80,2))</f>
        <v/>
      </c>
      <c r="BE46" s="106" t="str">
        <f t="shared" ref="BE46:BE66" si="57">IF(AQ46="","",VLOOKUP(AQ46,$AQ$71:$AR$80,2))</f>
        <v/>
      </c>
      <c r="BF46" s="106" t="str">
        <f t="shared" ref="BF46:BF66" si="58">IF(AR46="","",VLOOKUP(AR46,$AQ$71:$AR$80,2))</f>
        <v/>
      </c>
      <c r="BG46" s="106" t="str">
        <f t="shared" ref="BG46:BG66" si="59">IF(AS46="","",VLOOKUP(AS46,$AQ$71:$AR$80,2))</f>
        <v/>
      </c>
    </row>
    <row r="47" spans="1:59" ht="21" customHeight="1" x14ac:dyDescent="0.2">
      <c r="A47" s="57">
        <v>44</v>
      </c>
      <c r="B47" s="305"/>
      <c r="C47" s="311"/>
      <c r="D47" s="306"/>
      <c r="E47" s="307"/>
      <c r="F47" s="307"/>
      <c r="G47" s="307"/>
      <c r="H47" s="307"/>
      <c r="I47" s="308"/>
      <c r="J47" s="309"/>
      <c r="K47" s="307"/>
      <c r="L47" s="308"/>
      <c r="M47" s="307"/>
      <c r="N47" s="308"/>
      <c r="O47" s="308"/>
      <c r="P47" s="25"/>
      <c r="Q47" s="91"/>
      <c r="R47" s="92" t="str">
        <f t="shared" si="22"/>
        <v/>
      </c>
      <c r="S47" s="92" t="str">
        <f t="shared" si="23"/>
        <v/>
      </c>
      <c r="T47" s="92" t="str">
        <f t="shared" si="24"/>
        <v/>
      </c>
      <c r="U47" s="92" t="str">
        <f t="shared" si="25"/>
        <v/>
      </c>
      <c r="V47" s="92" t="str">
        <f t="shared" si="26"/>
        <v/>
      </c>
      <c r="W47" s="92" t="str">
        <f t="shared" si="27"/>
        <v/>
      </c>
      <c r="X47" s="92" t="str">
        <f t="shared" si="28"/>
        <v/>
      </c>
      <c r="Y47" s="92" t="str">
        <f t="shared" si="29"/>
        <v/>
      </c>
      <c r="Z47" s="92" t="str">
        <f t="shared" si="30"/>
        <v/>
      </c>
      <c r="AA47" s="92" t="str">
        <f t="shared" si="31"/>
        <v/>
      </c>
      <c r="AB47" s="92" t="str">
        <f t="shared" si="32"/>
        <v/>
      </c>
      <c r="AC47" s="92" t="str">
        <f t="shared" si="33"/>
        <v/>
      </c>
      <c r="AD47" s="93" t="str">
        <f t="shared" si="34"/>
        <v/>
      </c>
      <c r="AE47" s="92" t="str">
        <f t="shared" si="35"/>
        <v/>
      </c>
      <c r="AF47" s="85">
        <f t="shared" si="9"/>
        <v>0</v>
      </c>
      <c r="AG47" s="99"/>
      <c r="AH47" s="100" t="str">
        <f t="shared" si="36"/>
        <v/>
      </c>
      <c r="AI47" s="100" t="str">
        <f t="shared" si="37"/>
        <v/>
      </c>
      <c r="AJ47" s="100" t="str">
        <f t="shared" si="38"/>
        <v/>
      </c>
      <c r="AK47" s="100" t="str">
        <f t="shared" si="39"/>
        <v/>
      </c>
      <c r="AL47" s="100" t="str">
        <f t="shared" si="40"/>
        <v/>
      </c>
      <c r="AM47" s="100" t="str">
        <f t="shared" si="41"/>
        <v/>
      </c>
      <c r="AN47" s="100" t="str">
        <f t="shared" si="42"/>
        <v/>
      </c>
      <c r="AO47" s="100" t="str">
        <f t="shared" si="43"/>
        <v/>
      </c>
      <c r="AP47" s="100" t="str">
        <f t="shared" si="44"/>
        <v/>
      </c>
      <c r="AQ47" s="100" t="str">
        <f t="shared" si="45"/>
        <v/>
      </c>
      <c r="AR47" s="100" t="str">
        <f t="shared" si="46"/>
        <v/>
      </c>
      <c r="AS47" s="100" t="str">
        <f t="shared" si="47"/>
        <v/>
      </c>
      <c r="AU47" s="105"/>
      <c r="AV47" s="106" t="str">
        <f t="shared" si="48"/>
        <v/>
      </c>
      <c r="AW47" s="106" t="str">
        <f t="shared" si="49"/>
        <v/>
      </c>
      <c r="AX47" s="106" t="str">
        <f t="shared" si="50"/>
        <v/>
      </c>
      <c r="AY47" s="106" t="str">
        <f t="shared" si="51"/>
        <v/>
      </c>
      <c r="AZ47" s="106" t="str">
        <f t="shared" si="52"/>
        <v/>
      </c>
      <c r="BA47" s="106" t="str">
        <f t="shared" si="53"/>
        <v/>
      </c>
      <c r="BB47" s="106" t="str">
        <f t="shared" si="54"/>
        <v/>
      </c>
      <c r="BC47" s="106" t="str">
        <f t="shared" si="55"/>
        <v/>
      </c>
      <c r="BD47" s="106" t="str">
        <f t="shared" si="56"/>
        <v/>
      </c>
      <c r="BE47" s="106" t="str">
        <f t="shared" si="57"/>
        <v/>
      </c>
      <c r="BF47" s="106" t="str">
        <f t="shared" si="58"/>
        <v/>
      </c>
      <c r="BG47" s="106" t="str">
        <f t="shared" si="59"/>
        <v/>
      </c>
    </row>
    <row r="48" spans="1:59" ht="21" customHeight="1" x14ac:dyDescent="0.2">
      <c r="A48" s="57">
        <v>45</v>
      </c>
      <c r="B48" s="305"/>
      <c r="C48" s="311"/>
      <c r="D48" s="306"/>
      <c r="E48" s="307"/>
      <c r="F48" s="307"/>
      <c r="G48" s="307"/>
      <c r="H48" s="307"/>
      <c r="I48" s="308"/>
      <c r="J48" s="309"/>
      <c r="K48" s="307"/>
      <c r="L48" s="308"/>
      <c r="M48" s="307"/>
      <c r="N48" s="308"/>
      <c r="O48" s="308"/>
      <c r="P48" s="25"/>
      <c r="Q48" s="91"/>
      <c r="R48" s="92" t="str">
        <f t="shared" si="22"/>
        <v/>
      </c>
      <c r="S48" s="92" t="str">
        <f t="shared" si="23"/>
        <v/>
      </c>
      <c r="T48" s="92" t="str">
        <f t="shared" si="24"/>
        <v/>
      </c>
      <c r="U48" s="92" t="str">
        <f t="shared" si="25"/>
        <v/>
      </c>
      <c r="V48" s="92" t="str">
        <f t="shared" si="26"/>
        <v/>
      </c>
      <c r="W48" s="92" t="str">
        <f t="shared" si="27"/>
        <v/>
      </c>
      <c r="X48" s="92" t="str">
        <f t="shared" si="28"/>
        <v/>
      </c>
      <c r="Y48" s="92" t="str">
        <f t="shared" si="29"/>
        <v/>
      </c>
      <c r="Z48" s="92" t="str">
        <f t="shared" si="30"/>
        <v/>
      </c>
      <c r="AA48" s="92" t="str">
        <f t="shared" si="31"/>
        <v/>
      </c>
      <c r="AB48" s="92" t="str">
        <f t="shared" si="32"/>
        <v/>
      </c>
      <c r="AC48" s="92" t="str">
        <f t="shared" si="33"/>
        <v/>
      </c>
      <c r="AD48" s="93" t="str">
        <f t="shared" si="34"/>
        <v/>
      </c>
      <c r="AE48" s="92" t="str">
        <f t="shared" si="35"/>
        <v/>
      </c>
      <c r="AF48" s="85">
        <f t="shared" si="9"/>
        <v>0</v>
      </c>
      <c r="AG48" s="99"/>
      <c r="AH48" s="100" t="str">
        <f t="shared" si="36"/>
        <v/>
      </c>
      <c r="AI48" s="100" t="str">
        <f t="shared" si="37"/>
        <v/>
      </c>
      <c r="AJ48" s="100" t="str">
        <f t="shared" si="38"/>
        <v/>
      </c>
      <c r="AK48" s="100" t="str">
        <f t="shared" si="39"/>
        <v/>
      </c>
      <c r="AL48" s="100" t="str">
        <f t="shared" si="40"/>
        <v/>
      </c>
      <c r="AM48" s="100" t="str">
        <f t="shared" si="41"/>
        <v/>
      </c>
      <c r="AN48" s="100" t="str">
        <f t="shared" si="42"/>
        <v/>
      </c>
      <c r="AO48" s="100" t="str">
        <f t="shared" si="43"/>
        <v/>
      </c>
      <c r="AP48" s="100" t="str">
        <f t="shared" si="44"/>
        <v/>
      </c>
      <c r="AQ48" s="100" t="str">
        <f t="shared" si="45"/>
        <v/>
      </c>
      <c r="AR48" s="100" t="str">
        <f t="shared" si="46"/>
        <v/>
      </c>
      <c r="AS48" s="100" t="str">
        <f t="shared" si="47"/>
        <v/>
      </c>
      <c r="AU48" s="105"/>
      <c r="AV48" s="106" t="str">
        <f t="shared" si="48"/>
        <v/>
      </c>
      <c r="AW48" s="106" t="str">
        <f t="shared" si="49"/>
        <v/>
      </c>
      <c r="AX48" s="106" t="str">
        <f t="shared" si="50"/>
        <v/>
      </c>
      <c r="AY48" s="106" t="str">
        <f t="shared" si="51"/>
        <v/>
      </c>
      <c r="AZ48" s="106" t="str">
        <f t="shared" si="52"/>
        <v/>
      </c>
      <c r="BA48" s="106" t="str">
        <f t="shared" si="53"/>
        <v/>
      </c>
      <c r="BB48" s="106" t="str">
        <f t="shared" si="54"/>
        <v/>
      </c>
      <c r="BC48" s="106" t="str">
        <f t="shared" si="55"/>
        <v/>
      </c>
      <c r="BD48" s="106" t="str">
        <f t="shared" si="56"/>
        <v/>
      </c>
      <c r="BE48" s="106" t="str">
        <f t="shared" si="57"/>
        <v/>
      </c>
      <c r="BF48" s="106" t="str">
        <f t="shared" si="58"/>
        <v/>
      </c>
      <c r="BG48" s="106" t="str">
        <f t="shared" si="59"/>
        <v/>
      </c>
    </row>
    <row r="49" spans="1:59" ht="21" customHeight="1" x14ac:dyDescent="0.2">
      <c r="A49" s="57">
        <v>46</v>
      </c>
      <c r="B49" s="305"/>
      <c r="C49" s="311"/>
      <c r="D49" s="306"/>
      <c r="E49" s="307"/>
      <c r="F49" s="307"/>
      <c r="G49" s="307"/>
      <c r="H49" s="307"/>
      <c r="I49" s="308"/>
      <c r="J49" s="309"/>
      <c r="K49" s="307"/>
      <c r="L49" s="308"/>
      <c r="M49" s="307"/>
      <c r="N49" s="308"/>
      <c r="O49" s="308"/>
      <c r="P49" s="25"/>
      <c r="Q49" s="91"/>
      <c r="R49" s="92" t="str">
        <f t="shared" si="22"/>
        <v/>
      </c>
      <c r="S49" s="92" t="str">
        <f t="shared" si="23"/>
        <v/>
      </c>
      <c r="T49" s="92" t="str">
        <f t="shared" si="24"/>
        <v/>
      </c>
      <c r="U49" s="92" t="str">
        <f t="shared" si="25"/>
        <v/>
      </c>
      <c r="V49" s="92" t="str">
        <f t="shared" si="26"/>
        <v/>
      </c>
      <c r="W49" s="92" t="str">
        <f t="shared" si="27"/>
        <v/>
      </c>
      <c r="X49" s="92" t="str">
        <f t="shared" si="28"/>
        <v/>
      </c>
      <c r="Y49" s="92" t="str">
        <f t="shared" si="29"/>
        <v/>
      </c>
      <c r="Z49" s="92" t="str">
        <f t="shared" si="30"/>
        <v/>
      </c>
      <c r="AA49" s="92" t="str">
        <f t="shared" si="31"/>
        <v/>
      </c>
      <c r="AB49" s="92" t="str">
        <f t="shared" si="32"/>
        <v/>
      </c>
      <c r="AC49" s="92" t="str">
        <f t="shared" si="33"/>
        <v/>
      </c>
      <c r="AD49" s="93" t="str">
        <f t="shared" si="34"/>
        <v/>
      </c>
      <c r="AE49" s="92" t="str">
        <f t="shared" si="35"/>
        <v/>
      </c>
      <c r="AF49" s="85">
        <f t="shared" si="9"/>
        <v>0</v>
      </c>
      <c r="AG49" s="99"/>
      <c r="AH49" s="100" t="str">
        <f t="shared" si="36"/>
        <v/>
      </c>
      <c r="AI49" s="100" t="str">
        <f t="shared" si="37"/>
        <v/>
      </c>
      <c r="AJ49" s="100" t="str">
        <f t="shared" si="38"/>
        <v/>
      </c>
      <c r="AK49" s="100" t="str">
        <f t="shared" si="39"/>
        <v/>
      </c>
      <c r="AL49" s="100" t="str">
        <f t="shared" si="40"/>
        <v/>
      </c>
      <c r="AM49" s="100" t="str">
        <f t="shared" si="41"/>
        <v/>
      </c>
      <c r="AN49" s="100" t="str">
        <f t="shared" si="42"/>
        <v/>
      </c>
      <c r="AO49" s="100" t="str">
        <f t="shared" si="43"/>
        <v/>
      </c>
      <c r="AP49" s="100" t="str">
        <f t="shared" si="44"/>
        <v/>
      </c>
      <c r="AQ49" s="100" t="str">
        <f t="shared" si="45"/>
        <v/>
      </c>
      <c r="AR49" s="100" t="str">
        <f t="shared" si="46"/>
        <v/>
      </c>
      <c r="AS49" s="100" t="str">
        <f t="shared" si="47"/>
        <v/>
      </c>
      <c r="AU49" s="105"/>
      <c r="AV49" s="106" t="str">
        <f t="shared" si="48"/>
        <v/>
      </c>
      <c r="AW49" s="106" t="str">
        <f t="shared" si="49"/>
        <v/>
      </c>
      <c r="AX49" s="106" t="str">
        <f t="shared" si="50"/>
        <v/>
      </c>
      <c r="AY49" s="106" t="str">
        <f t="shared" si="51"/>
        <v/>
      </c>
      <c r="AZ49" s="106" t="str">
        <f t="shared" si="52"/>
        <v/>
      </c>
      <c r="BA49" s="106" t="str">
        <f t="shared" si="53"/>
        <v/>
      </c>
      <c r="BB49" s="106" t="str">
        <f t="shared" si="54"/>
        <v/>
      </c>
      <c r="BC49" s="106" t="str">
        <f t="shared" si="55"/>
        <v/>
      </c>
      <c r="BD49" s="106" t="str">
        <f t="shared" si="56"/>
        <v/>
      </c>
      <c r="BE49" s="106" t="str">
        <f t="shared" si="57"/>
        <v/>
      </c>
      <c r="BF49" s="106" t="str">
        <f t="shared" si="58"/>
        <v/>
      </c>
      <c r="BG49" s="106" t="str">
        <f t="shared" si="59"/>
        <v/>
      </c>
    </row>
    <row r="50" spans="1:59" ht="21" customHeight="1" x14ac:dyDescent="0.2">
      <c r="A50" s="57">
        <v>47</v>
      </c>
      <c r="B50" s="305"/>
      <c r="C50" s="310"/>
      <c r="D50" s="306"/>
      <c r="E50" s="307"/>
      <c r="F50" s="307"/>
      <c r="G50" s="307"/>
      <c r="H50" s="307"/>
      <c r="I50" s="308"/>
      <c r="J50" s="309"/>
      <c r="K50" s="307"/>
      <c r="L50" s="308"/>
      <c r="M50" s="307"/>
      <c r="N50" s="308"/>
      <c r="O50" s="308"/>
      <c r="P50" s="25"/>
      <c r="Q50" s="91"/>
      <c r="R50" s="92" t="str">
        <f t="shared" si="22"/>
        <v/>
      </c>
      <c r="S50" s="92" t="str">
        <f t="shared" si="23"/>
        <v/>
      </c>
      <c r="T50" s="92" t="str">
        <f t="shared" si="24"/>
        <v/>
      </c>
      <c r="U50" s="92" t="str">
        <f t="shared" si="25"/>
        <v/>
      </c>
      <c r="V50" s="92" t="str">
        <f t="shared" si="26"/>
        <v/>
      </c>
      <c r="W50" s="92" t="str">
        <f t="shared" si="27"/>
        <v/>
      </c>
      <c r="X50" s="92" t="str">
        <f t="shared" si="28"/>
        <v/>
      </c>
      <c r="Y50" s="92" t="str">
        <f t="shared" si="29"/>
        <v/>
      </c>
      <c r="Z50" s="92" t="str">
        <f t="shared" si="30"/>
        <v/>
      </c>
      <c r="AA50" s="92" t="str">
        <f t="shared" si="31"/>
        <v/>
      </c>
      <c r="AB50" s="92" t="str">
        <f t="shared" si="32"/>
        <v/>
      </c>
      <c r="AC50" s="92" t="str">
        <f t="shared" si="33"/>
        <v/>
      </c>
      <c r="AD50" s="93" t="str">
        <f t="shared" si="34"/>
        <v/>
      </c>
      <c r="AE50" s="92" t="str">
        <f t="shared" si="35"/>
        <v/>
      </c>
      <c r="AF50" s="85">
        <f t="shared" si="9"/>
        <v>0</v>
      </c>
      <c r="AG50" s="99"/>
      <c r="AH50" s="100" t="str">
        <f t="shared" si="36"/>
        <v/>
      </c>
      <c r="AI50" s="100" t="str">
        <f t="shared" si="37"/>
        <v/>
      </c>
      <c r="AJ50" s="100" t="str">
        <f t="shared" si="38"/>
        <v/>
      </c>
      <c r="AK50" s="100" t="str">
        <f t="shared" si="39"/>
        <v/>
      </c>
      <c r="AL50" s="100" t="str">
        <f t="shared" si="40"/>
        <v/>
      </c>
      <c r="AM50" s="100" t="str">
        <f t="shared" si="41"/>
        <v/>
      </c>
      <c r="AN50" s="100" t="str">
        <f t="shared" si="42"/>
        <v/>
      </c>
      <c r="AO50" s="100" t="str">
        <f t="shared" si="43"/>
        <v/>
      </c>
      <c r="AP50" s="100" t="str">
        <f t="shared" si="44"/>
        <v/>
      </c>
      <c r="AQ50" s="100" t="str">
        <f t="shared" si="45"/>
        <v/>
      </c>
      <c r="AR50" s="100" t="str">
        <f t="shared" si="46"/>
        <v/>
      </c>
      <c r="AS50" s="100" t="str">
        <f t="shared" si="47"/>
        <v/>
      </c>
      <c r="AU50" s="105"/>
      <c r="AV50" s="106" t="str">
        <f t="shared" si="48"/>
        <v/>
      </c>
      <c r="AW50" s="106" t="str">
        <f t="shared" si="49"/>
        <v/>
      </c>
      <c r="AX50" s="106" t="str">
        <f t="shared" si="50"/>
        <v/>
      </c>
      <c r="AY50" s="106" t="str">
        <f t="shared" si="51"/>
        <v/>
      </c>
      <c r="AZ50" s="106" t="str">
        <f t="shared" si="52"/>
        <v/>
      </c>
      <c r="BA50" s="106" t="str">
        <f t="shared" si="53"/>
        <v/>
      </c>
      <c r="BB50" s="106" t="str">
        <f t="shared" si="54"/>
        <v/>
      </c>
      <c r="BC50" s="106" t="str">
        <f t="shared" si="55"/>
        <v/>
      </c>
      <c r="BD50" s="106" t="str">
        <f t="shared" si="56"/>
        <v/>
      </c>
      <c r="BE50" s="106" t="str">
        <f t="shared" si="57"/>
        <v/>
      </c>
      <c r="BF50" s="106" t="str">
        <f t="shared" si="58"/>
        <v/>
      </c>
      <c r="BG50" s="106" t="str">
        <f t="shared" si="59"/>
        <v/>
      </c>
    </row>
    <row r="51" spans="1:59" ht="21" customHeight="1" x14ac:dyDescent="0.2">
      <c r="A51" s="57">
        <v>48</v>
      </c>
      <c r="B51" s="305"/>
      <c r="C51" s="311"/>
      <c r="D51" s="306"/>
      <c r="E51" s="307"/>
      <c r="F51" s="307"/>
      <c r="G51" s="307"/>
      <c r="H51" s="307"/>
      <c r="I51" s="308"/>
      <c r="J51" s="309"/>
      <c r="K51" s="307"/>
      <c r="L51" s="308"/>
      <c r="M51" s="307"/>
      <c r="N51" s="308"/>
      <c r="O51" s="308"/>
      <c r="P51" s="25"/>
      <c r="Q51" s="91"/>
      <c r="R51" s="92" t="str">
        <f t="shared" si="22"/>
        <v/>
      </c>
      <c r="S51" s="92" t="str">
        <f t="shared" si="23"/>
        <v/>
      </c>
      <c r="T51" s="92" t="str">
        <f t="shared" si="24"/>
        <v/>
      </c>
      <c r="U51" s="92" t="str">
        <f t="shared" si="25"/>
        <v/>
      </c>
      <c r="V51" s="92" t="str">
        <f t="shared" si="26"/>
        <v/>
      </c>
      <c r="W51" s="92" t="str">
        <f t="shared" si="27"/>
        <v/>
      </c>
      <c r="X51" s="92" t="str">
        <f t="shared" si="28"/>
        <v/>
      </c>
      <c r="Y51" s="92" t="str">
        <f t="shared" si="29"/>
        <v/>
      </c>
      <c r="Z51" s="92" t="str">
        <f t="shared" si="30"/>
        <v/>
      </c>
      <c r="AA51" s="92" t="str">
        <f t="shared" si="31"/>
        <v/>
      </c>
      <c r="AB51" s="92" t="str">
        <f t="shared" si="32"/>
        <v/>
      </c>
      <c r="AC51" s="92" t="str">
        <f t="shared" si="33"/>
        <v/>
      </c>
      <c r="AD51" s="93" t="str">
        <f t="shared" si="34"/>
        <v/>
      </c>
      <c r="AE51" s="92" t="str">
        <f t="shared" si="35"/>
        <v/>
      </c>
      <c r="AF51" s="85">
        <f t="shared" si="9"/>
        <v>0</v>
      </c>
      <c r="AG51" s="99"/>
      <c r="AH51" s="100" t="str">
        <f t="shared" si="36"/>
        <v/>
      </c>
      <c r="AI51" s="100" t="str">
        <f t="shared" si="37"/>
        <v/>
      </c>
      <c r="AJ51" s="100" t="str">
        <f t="shared" si="38"/>
        <v/>
      </c>
      <c r="AK51" s="100" t="str">
        <f t="shared" si="39"/>
        <v/>
      </c>
      <c r="AL51" s="100" t="str">
        <f t="shared" si="40"/>
        <v/>
      </c>
      <c r="AM51" s="100" t="str">
        <f t="shared" si="41"/>
        <v/>
      </c>
      <c r="AN51" s="100" t="str">
        <f t="shared" si="42"/>
        <v/>
      </c>
      <c r="AO51" s="100" t="str">
        <f t="shared" si="43"/>
        <v/>
      </c>
      <c r="AP51" s="100" t="str">
        <f t="shared" si="44"/>
        <v/>
      </c>
      <c r="AQ51" s="100" t="str">
        <f t="shared" si="45"/>
        <v/>
      </c>
      <c r="AR51" s="100" t="str">
        <f t="shared" si="46"/>
        <v/>
      </c>
      <c r="AS51" s="100" t="str">
        <f t="shared" si="47"/>
        <v/>
      </c>
      <c r="AU51" s="105"/>
      <c r="AV51" s="106" t="str">
        <f t="shared" si="48"/>
        <v/>
      </c>
      <c r="AW51" s="106" t="str">
        <f t="shared" si="49"/>
        <v/>
      </c>
      <c r="AX51" s="106" t="str">
        <f t="shared" si="50"/>
        <v/>
      </c>
      <c r="AY51" s="106" t="str">
        <f t="shared" si="51"/>
        <v/>
      </c>
      <c r="AZ51" s="106" t="str">
        <f t="shared" si="52"/>
        <v/>
      </c>
      <c r="BA51" s="106" t="str">
        <f t="shared" si="53"/>
        <v/>
      </c>
      <c r="BB51" s="106" t="str">
        <f t="shared" si="54"/>
        <v/>
      </c>
      <c r="BC51" s="106" t="str">
        <f t="shared" si="55"/>
        <v/>
      </c>
      <c r="BD51" s="106" t="str">
        <f t="shared" si="56"/>
        <v/>
      </c>
      <c r="BE51" s="106" t="str">
        <f t="shared" si="57"/>
        <v/>
      </c>
      <c r="BF51" s="106" t="str">
        <f t="shared" si="58"/>
        <v/>
      </c>
      <c r="BG51" s="106" t="str">
        <f t="shared" si="59"/>
        <v/>
      </c>
    </row>
    <row r="52" spans="1:59" ht="21" customHeight="1" x14ac:dyDescent="0.2">
      <c r="A52" s="57">
        <v>49</v>
      </c>
      <c r="B52" s="305"/>
      <c r="C52" s="310"/>
      <c r="D52" s="306"/>
      <c r="E52" s="307"/>
      <c r="F52" s="307"/>
      <c r="G52" s="307"/>
      <c r="H52" s="307"/>
      <c r="I52" s="308"/>
      <c r="J52" s="309"/>
      <c r="K52" s="307"/>
      <c r="L52" s="308"/>
      <c r="M52" s="307"/>
      <c r="N52" s="308"/>
      <c r="O52" s="308"/>
      <c r="P52" s="25"/>
      <c r="Q52" s="91"/>
      <c r="R52" s="92" t="str">
        <f t="shared" si="22"/>
        <v/>
      </c>
      <c r="S52" s="92" t="str">
        <f t="shared" si="23"/>
        <v/>
      </c>
      <c r="T52" s="92" t="str">
        <f t="shared" si="24"/>
        <v/>
      </c>
      <c r="U52" s="92" t="str">
        <f t="shared" si="25"/>
        <v/>
      </c>
      <c r="V52" s="92" t="str">
        <f t="shared" si="26"/>
        <v/>
      </c>
      <c r="W52" s="92" t="str">
        <f t="shared" si="27"/>
        <v/>
      </c>
      <c r="X52" s="92" t="str">
        <f t="shared" si="28"/>
        <v/>
      </c>
      <c r="Y52" s="92" t="str">
        <f t="shared" si="29"/>
        <v/>
      </c>
      <c r="Z52" s="92" t="str">
        <f t="shared" si="30"/>
        <v/>
      </c>
      <c r="AA52" s="92" t="str">
        <f t="shared" si="31"/>
        <v/>
      </c>
      <c r="AB52" s="92" t="str">
        <f t="shared" si="32"/>
        <v/>
      </c>
      <c r="AC52" s="92" t="str">
        <f t="shared" si="33"/>
        <v/>
      </c>
      <c r="AD52" s="93" t="str">
        <f t="shared" si="34"/>
        <v/>
      </c>
      <c r="AE52" s="92" t="str">
        <f t="shared" si="35"/>
        <v/>
      </c>
      <c r="AF52" s="85">
        <f t="shared" si="9"/>
        <v>0</v>
      </c>
      <c r="AG52" s="99"/>
      <c r="AH52" s="100" t="str">
        <f t="shared" si="36"/>
        <v/>
      </c>
      <c r="AI52" s="100" t="str">
        <f t="shared" si="37"/>
        <v/>
      </c>
      <c r="AJ52" s="100" t="str">
        <f t="shared" si="38"/>
        <v/>
      </c>
      <c r="AK52" s="100" t="str">
        <f t="shared" si="39"/>
        <v/>
      </c>
      <c r="AL52" s="100" t="str">
        <f t="shared" si="40"/>
        <v/>
      </c>
      <c r="AM52" s="100" t="str">
        <f t="shared" si="41"/>
        <v/>
      </c>
      <c r="AN52" s="100" t="str">
        <f t="shared" si="42"/>
        <v/>
      </c>
      <c r="AO52" s="100" t="str">
        <f t="shared" si="43"/>
        <v/>
      </c>
      <c r="AP52" s="100" t="str">
        <f t="shared" si="44"/>
        <v/>
      </c>
      <c r="AQ52" s="100" t="str">
        <f t="shared" si="45"/>
        <v/>
      </c>
      <c r="AR52" s="100" t="str">
        <f t="shared" si="46"/>
        <v/>
      </c>
      <c r="AS52" s="100" t="str">
        <f t="shared" si="47"/>
        <v/>
      </c>
      <c r="AU52" s="105"/>
      <c r="AV52" s="106" t="str">
        <f t="shared" si="48"/>
        <v/>
      </c>
      <c r="AW52" s="106" t="str">
        <f t="shared" si="49"/>
        <v/>
      </c>
      <c r="AX52" s="106" t="str">
        <f t="shared" si="50"/>
        <v/>
      </c>
      <c r="AY52" s="106" t="str">
        <f t="shared" si="51"/>
        <v/>
      </c>
      <c r="AZ52" s="106" t="str">
        <f t="shared" si="52"/>
        <v/>
      </c>
      <c r="BA52" s="106" t="str">
        <f t="shared" si="53"/>
        <v/>
      </c>
      <c r="BB52" s="106" t="str">
        <f t="shared" si="54"/>
        <v/>
      </c>
      <c r="BC52" s="106" t="str">
        <f t="shared" si="55"/>
        <v/>
      </c>
      <c r="BD52" s="106" t="str">
        <f t="shared" si="56"/>
        <v/>
      </c>
      <c r="BE52" s="106" t="str">
        <f t="shared" si="57"/>
        <v/>
      </c>
      <c r="BF52" s="106" t="str">
        <f t="shared" si="58"/>
        <v/>
      </c>
      <c r="BG52" s="106" t="str">
        <f t="shared" si="59"/>
        <v/>
      </c>
    </row>
    <row r="53" spans="1:59" ht="21" customHeight="1" x14ac:dyDescent="0.2">
      <c r="A53" s="57">
        <v>50</v>
      </c>
      <c r="B53" s="305"/>
      <c r="C53" s="310"/>
      <c r="D53" s="306"/>
      <c r="E53" s="307"/>
      <c r="F53" s="307"/>
      <c r="G53" s="307"/>
      <c r="H53" s="307"/>
      <c r="I53" s="308"/>
      <c r="J53" s="309"/>
      <c r="K53" s="307"/>
      <c r="L53" s="308"/>
      <c r="M53" s="307"/>
      <c r="N53" s="308"/>
      <c r="O53" s="308"/>
      <c r="P53" s="25"/>
      <c r="Q53" s="91"/>
      <c r="R53" s="92" t="str">
        <f t="shared" si="22"/>
        <v/>
      </c>
      <c r="S53" s="92" t="str">
        <f t="shared" si="23"/>
        <v/>
      </c>
      <c r="T53" s="92" t="str">
        <f t="shared" si="24"/>
        <v/>
      </c>
      <c r="U53" s="92" t="str">
        <f t="shared" si="25"/>
        <v/>
      </c>
      <c r="V53" s="92" t="str">
        <f t="shared" si="26"/>
        <v/>
      </c>
      <c r="W53" s="92" t="str">
        <f t="shared" si="27"/>
        <v/>
      </c>
      <c r="X53" s="92" t="str">
        <f t="shared" si="28"/>
        <v/>
      </c>
      <c r="Y53" s="92" t="str">
        <f t="shared" si="29"/>
        <v/>
      </c>
      <c r="Z53" s="92" t="str">
        <f t="shared" si="30"/>
        <v/>
      </c>
      <c r="AA53" s="92" t="str">
        <f t="shared" si="31"/>
        <v/>
      </c>
      <c r="AB53" s="92" t="str">
        <f t="shared" si="32"/>
        <v/>
      </c>
      <c r="AC53" s="92" t="str">
        <f t="shared" si="33"/>
        <v/>
      </c>
      <c r="AD53" s="93" t="str">
        <f t="shared" si="34"/>
        <v/>
      </c>
      <c r="AE53" s="92" t="str">
        <f t="shared" si="35"/>
        <v/>
      </c>
      <c r="AF53" s="85">
        <f t="shared" si="9"/>
        <v>0</v>
      </c>
      <c r="AG53" s="99"/>
      <c r="AH53" s="100" t="str">
        <f t="shared" si="36"/>
        <v/>
      </c>
      <c r="AI53" s="100" t="str">
        <f t="shared" si="37"/>
        <v/>
      </c>
      <c r="AJ53" s="100" t="str">
        <f t="shared" si="38"/>
        <v/>
      </c>
      <c r="AK53" s="100" t="str">
        <f t="shared" si="39"/>
        <v/>
      </c>
      <c r="AL53" s="100" t="str">
        <f t="shared" si="40"/>
        <v/>
      </c>
      <c r="AM53" s="100" t="str">
        <f t="shared" si="41"/>
        <v/>
      </c>
      <c r="AN53" s="100" t="str">
        <f t="shared" si="42"/>
        <v/>
      </c>
      <c r="AO53" s="100" t="str">
        <f t="shared" si="43"/>
        <v/>
      </c>
      <c r="AP53" s="100" t="str">
        <f t="shared" si="44"/>
        <v/>
      </c>
      <c r="AQ53" s="100" t="str">
        <f t="shared" si="45"/>
        <v/>
      </c>
      <c r="AR53" s="100" t="str">
        <f t="shared" si="46"/>
        <v/>
      </c>
      <c r="AS53" s="100" t="str">
        <f t="shared" si="47"/>
        <v/>
      </c>
      <c r="AU53" s="105"/>
      <c r="AV53" s="106" t="str">
        <f t="shared" si="48"/>
        <v/>
      </c>
      <c r="AW53" s="106" t="str">
        <f t="shared" si="49"/>
        <v/>
      </c>
      <c r="AX53" s="106" t="str">
        <f t="shared" si="50"/>
        <v/>
      </c>
      <c r="AY53" s="106" t="str">
        <f t="shared" si="51"/>
        <v/>
      </c>
      <c r="AZ53" s="106" t="str">
        <f t="shared" si="52"/>
        <v/>
      </c>
      <c r="BA53" s="106" t="str">
        <f t="shared" si="53"/>
        <v/>
      </c>
      <c r="BB53" s="106" t="str">
        <f t="shared" si="54"/>
        <v/>
      </c>
      <c r="BC53" s="106" t="str">
        <f t="shared" si="55"/>
        <v/>
      </c>
      <c r="BD53" s="106" t="str">
        <f t="shared" si="56"/>
        <v/>
      </c>
      <c r="BE53" s="106" t="str">
        <f t="shared" si="57"/>
        <v/>
      </c>
      <c r="BF53" s="106" t="str">
        <f t="shared" si="58"/>
        <v/>
      </c>
      <c r="BG53" s="106" t="str">
        <f t="shared" si="59"/>
        <v/>
      </c>
    </row>
    <row r="54" spans="1:59" ht="21" customHeight="1" x14ac:dyDescent="0.2">
      <c r="A54" s="57">
        <v>51</v>
      </c>
      <c r="B54" s="305"/>
      <c r="C54" s="310"/>
      <c r="D54" s="306"/>
      <c r="E54" s="307"/>
      <c r="F54" s="307"/>
      <c r="G54" s="307"/>
      <c r="H54" s="307"/>
      <c r="I54" s="308"/>
      <c r="J54" s="309"/>
      <c r="K54" s="307"/>
      <c r="L54" s="308"/>
      <c r="M54" s="307"/>
      <c r="N54" s="308"/>
      <c r="O54" s="308"/>
      <c r="P54" s="25"/>
      <c r="Q54" s="91"/>
      <c r="R54" s="92" t="str">
        <f t="shared" si="22"/>
        <v/>
      </c>
      <c r="S54" s="92" t="str">
        <f t="shared" si="23"/>
        <v/>
      </c>
      <c r="T54" s="92" t="str">
        <f t="shared" si="24"/>
        <v/>
      </c>
      <c r="U54" s="92" t="str">
        <f t="shared" si="25"/>
        <v/>
      </c>
      <c r="V54" s="92" t="str">
        <f t="shared" si="26"/>
        <v/>
      </c>
      <c r="W54" s="92" t="str">
        <f t="shared" si="27"/>
        <v/>
      </c>
      <c r="X54" s="92" t="str">
        <f t="shared" si="28"/>
        <v/>
      </c>
      <c r="Y54" s="92" t="str">
        <f t="shared" si="29"/>
        <v/>
      </c>
      <c r="Z54" s="92" t="str">
        <f t="shared" si="30"/>
        <v/>
      </c>
      <c r="AA54" s="92" t="str">
        <f t="shared" si="31"/>
        <v/>
      </c>
      <c r="AB54" s="92" t="str">
        <f t="shared" si="32"/>
        <v/>
      </c>
      <c r="AC54" s="92" t="str">
        <f t="shared" si="33"/>
        <v/>
      </c>
      <c r="AD54" s="93" t="str">
        <f t="shared" si="34"/>
        <v/>
      </c>
      <c r="AE54" s="92" t="str">
        <f t="shared" si="35"/>
        <v/>
      </c>
      <c r="AF54" s="85">
        <f t="shared" si="9"/>
        <v>0</v>
      </c>
      <c r="AG54" s="99"/>
      <c r="AH54" s="100" t="str">
        <f t="shared" si="36"/>
        <v/>
      </c>
      <c r="AI54" s="100" t="str">
        <f t="shared" si="37"/>
        <v/>
      </c>
      <c r="AJ54" s="100" t="str">
        <f t="shared" si="38"/>
        <v/>
      </c>
      <c r="AK54" s="100" t="str">
        <f t="shared" si="39"/>
        <v/>
      </c>
      <c r="AL54" s="100" t="str">
        <f t="shared" si="40"/>
        <v/>
      </c>
      <c r="AM54" s="100" t="str">
        <f t="shared" si="41"/>
        <v/>
      </c>
      <c r="AN54" s="100" t="str">
        <f t="shared" si="42"/>
        <v/>
      </c>
      <c r="AO54" s="100" t="str">
        <f t="shared" si="43"/>
        <v/>
      </c>
      <c r="AP54" s="100" t="str">
        <f t="shared" si="44"/>
        <v/>
      </c>
      <c r="AQ54" s="100" t="str">
        <f t="shared" si="45"/>
        <v/>
      </c>
      <c r="AR54" s="100" t="str">
        <f t="shared" si="46"/>
        <v/>
      </c>
      <c r="AS54" s="100" t="str">
        <f t="shared" si="47"/>
        <v/>
      </c>
      <c r="AU54" s="105"/>
      <c r="AV54" s="106" t="str">
        <f t="shared" si="48"/>
        <v/>
      </c>
      <c r="AW54" s="106" t="str">
        <f t="shared" si="49"/>
        <v/>
      </c>
      <c r="AX54" s="106" t="str">
        <f t="shared" si="50"/>
        <v/>
      </c>
      <c r="AY54" s="106" t="str">
        <f t="shared" si="51"/>
        <v/>
      </c>
      <c r="AZ54" s="106" t="str">
        <f t="shared" si="52"/>
        <v/>
      </c>
      <c r="BA54" s="106" t="str">
        <f t="shared" si="53"/>
        <v/>
      </c>
      <c r="BB54" s="106" t="str">
        <f t="shared" si="54"/>
        <v/>
      </c>
      <c r="BC54" s="106" t="str">
        <f t="shared" si="55"/>
        <v/>
      </c>
      <c r="BD54" s="106" t="str">
        <f t="shared" si="56"/>
        <v/>
      </c>
      <c r="BE54" s="106" t="str">
        <f t="shared" si="57"/>
        <v/>
      </c>
      <c r="BF54" s="106" t="str">
        <f t="shared" si="58"/>
        <v/>
      </c>
      <c r="BG54" s="106" t="str">
        <f t="shared" si="59"/>
        <v/>
      </c>
    </row>
    <row r="55" spans="1:59" ht="21" customHeight="1" x14ac:dyDescent="0.2">
      <c r="A55" s="57">
        <v>52</v>
      </c>
      <c r="B55" s="305"/>
      <c r="C55" s="310"/>
      <c r="D55" s="306"/>
      <c r="E55" s="307"/>
      <c r="F55" s="307"/>
      <c r="G55" s="307"/>
      <c r="H55" s="307"/>
      <c r="I55" s="308"/>
      <c r="J55" s="309"/>
      <c r="K55" s="307"/>
      <c r="L55" s="308"/>
      <c r="M55" s="307"/>
      <c r="N55" s="308"/>
      <c r="O55" s="308"/>
      <c r="P55" s="25"/>
      <c r="Q55" s="91"/>
      <c r="R55" s="92" t="str">
        <f t="shared" si="22"/>
        <v/>
      </c>
      <c r="S55" s="92" t="str">
        <f t="shared" si="23"/>
        <v/>
      </c>
      <c r="T55" s="92" t="str">
        <f t="shared" si="24"/>
        <v/>
      </c>
      <c r="U55" s="92" t="str">
        <f t="shared" si="25"/>
        <v/>
      </c>
      <c r="V55" s="92" t="str">
        <f t="shared" si="26"/>
        <v/>
      </c>
      <c r="W55" s="92" t="str">
        <f t="shared" si="27"/>
        <v/>
      </c>
      <c r="X55" s="92" t="str">
        <f t="shared" si="28"/>
        <v/>
      </c>
      <c r="Y55" s="92" t="str">
        <f t="shared" si="29"/>
        <v/>
      </c>
      <c r="Z55" s="92" t="str">
        <f t="shared" si="30"/>
        <v/>
      </c>
      <c r="AA55" s="92" t="str">
        <f t="shared" si="31"/>
        <v/>
      </c>
      <c r="AB55" s="92" t="str">
        <f t="shared" si="32"/>
        <v/>
      </c>
      <c r="AC55" s="92" t="str">
        <f t="shared" si="33"/>
        <v/>
      </c>
      <c r="AD55" s="93" t="str">
        <f t="shared" si="34"/>
        <v/>
      </c>
      <c r="AE55" s="92" t="str">
        <f t="shared" si="35"/>
        <v/>
      </c>
      <c r="AF55" s="85">
        <f t="shared" si="9"/>
        <v>0</v>
      </c>
      <c r="AG55" s="99"/>
      <c r="AH55" s="100" t="str">
        <f t="shared" si="36"/>
        <v/>
      </c>
      <c r="AI55" s="100" t="str">
        <f t="shared" si="37"/>
        <v/>
      </c>
      <c r="AJ55" s="100" t="str">
        <f t="shared" si="38"/>
        <v/>
      </c>
      <c r="AK55" s="100" t="str">
        <f t="shared" si="39"/>
        <v/>
      </c>
      <c r="AL55" s="100" t="str">
        <f t="shared" si="40"/>
        <v/>
      </c>
      <c r="AM55" s="100" t="str">
        <f t="shared" si="41"/>
        <v/>
      </c>
      <c r="AN55" s="100" t="str">
        <f t="shared" si="42"/>
        <v/>
      </c>
      <c r="AO55" s="100" t="str">
        <f t="shared" si="43"/>
        <v/>
      </c>
      <c r="AP55" s="100" t="str">
        <f t="shared" si="44"/>
        <v/>
      </c>
      <c r="AQ55" s="100" t="str">
        <f t="shared" si="45"/>
        <v/>
      </c>
      <c r="AR55" s="100" t="str">
        <f t="shared" si="46"/>
        <v/>
      </c>
      <c r="AS55" s="100" t="str">
        <f t="shared" si="47"/>
        <v/>
      </c>
      <c r="AU55" s="105"/>
      <c r="AV55" s="106" t="str">
        <f t="shared" si="48"/>
        <v/>
      </c>
      <c r="AW55" s="106" t="str">
        <f t="shared" si="49"/>
        <v/>
      </c>
      <c r="AX55" s="106" t="str">
        <f t="shared" si="50"/>
        <v/>
      </c>
      <c r="AY55" s="106" t="str">
        <f t="shared" si="51"/>
        <v/>
      </c>
      <c r="AZ55" s="106" t="str">
        <f t="shared" si="52"/>
        <v/>
      </c>
      <c r="BA55" s="106" t="str">
        <f t="shared" si="53"/>
        <v/>
      </c>
      <c r="BB55" s="106" t="str">
        <f t="shared" si="54"/>
        <v/>
      </c>
      <c r="BC55" s="106" t="str">
        <f t="shared" si="55"/>
        <v/>
      </c>
      <c r="BD55" s="106" t="str">
        <f t="shared" si="56"/>
        <v/>
      </c>
      <c r="BE55" s="106" t="str">
        <f t="shared" si="57"/>
        <v/>
      </c>
      <c r="BF55" s="106" t="str">
        <f t="shared" si="58"/>
        <v/>
      </c>
      <c r="BG55" s="106" t="str">
        <f t="shared" si="59"/>
        <v/>
      </c>
    </row>
    <row r="56" spans="1:59" ht="21" customHeight="1" x14ac:dyDescent="0.2">
      <c r="A56" s="57">
        <v>53</v>
      </c>
      <c r="B56" s="305"/>
      <c r="C56" s="311"/>
      <c r="D56" s="306"/>
      <c r="E56" s="307"/>
      <c r="F56" s="307"/>
      <c r="G56" s="307"/>
      <c r="H56" s="307"/>
      <c r="I56" s="308"/>
      <c r="J56" s="309"/>
      <c r="K56" s="307"/>
      <c r="L56" s="308"/>
      <c r="M56" s="307"/>
      <c r="N56" s="308"/>
      <c r="O56" s="308"/>
      <c r="P56" s="25"/>
      <c r="Q56" s="91"/>
      <c r="R56" s="92" t="str">
        <f t="shared" si="22"/>
        <v/>
      </c>
      <c r="S56" s="92" t="str">
        <f t="shared" si="23"/>
        <v/>
      </c>
      <c r="T56" s="92" t="str">
        <f t="shared" si="24"/>
        <v/>
      </c>
      <c r="U56" s="92" t="str">
        <f t="shared" si="25"/>
        <v/>
      </c>
      <c r="V56" s="92" t="str">
        <f t="shared" si="26"/>
        <v/>
      </c>
      <c r="W56" s="92" t="str">
        <f t="shared" si="27"/>
        <v/>
      </c>
      <c r="X56" s="92" t="str">
        <f t="shared" si="28"/>
        <v/>
      </c>
      <c r="Y56" s="92" t="str">
        <f t="shared" si="29"/>
        <v/>
      </c>
      <c r="Z56" s="92" t="str">
        <f t="shared" si="30"/>
        <v/>
      </c>
      <c r="AA56" s="92" t="str">
        <f t="shared" si="31"/>
        <v/>
      </c>
      <c r="AB56" s="92" t="str">
        <f t="shared" si="32"/>
        <v/>
      </c>
      <c r="AC56" s="92" t="str">
        <f t="shared" si="33"/>
        <v/>
      </c>
      <c r="AD56" s="93" t="str">
        <f t="shared" si="34"/>
        <v/>
      </c>
      <c r="AE56" s="92" t="str">
        <f t="shared" si="35"/>
        <v/>
      </c>
      <c r="AF56" s="85">
        <f t="shared" si="9"/>
        <v>0</v>
      </c>
      <c r="AG56" s="99"/>
      <c r="AH56" s="100" t="str">
        <f t="shared" si="36"/>
        <v/>
      </c>
      <c r="AI56" s="100" t="str">
        <f t="shared" si="37"/>
        <v/>
      </c>
      <c r="AJ56" s="100" t="str">
        <f t="shared" si="38"/>
        <v/>
      </c>
      <c r="AK56" s="100" t="str">
        <f t="shared" si="39"/>
        <v/>
      </c>
      <c r="AL56" s="100" t="str">
        <f t="shared" si="40"/>
        <v/>
      </c>
      <c r="AM56" s="100" t="str">
        <f t="shared" si="41"/>
        <v/>
      </c>
      <c r="AN56" s="100" t="str">
        <f t="shared" si="42"/>
        <v/>
      </c>
      <c r="AO56" s="100" t="str">
        <f t="shared" si="43"/>
        <v/>
      </c>
      <c r="AP56" s="100" t="str">
        <f t="shared" si="44"/>
        <v/>
      </c>
      <c r="AQ56" s="100" t="str">
        <f t="shared" si="45"/>
        <v/>
      </c>
      <c r="AR56" s="100" t="str">
        <f t="shared" si="46"/>
        <v/>
      </c>
      <c r="AS56" s="100" t="str">
        <f t="shared" si="47"/>
        <v/>
      </c>
      <c r="AU56" s="105"/>
      <c r="AV56" s="106" t="str">
        <f t="shared" si="48"/>
        <v/>
      </c>
      <c r="AW56" s="106" t="str">
        <f t="shared" si="49"/>
        <v/>
      </c>
      <c r="AX56" s="106" t="str">
        <f t="shared" si="50"/>
        <v/>
      </c>
      <c r="AY56" s="106" t="str">
        <f t="shared" si="51"/>
        <v/>
      </c>
      <c r="AZ56" s="106" t="str">
        <f t="shared" si="52"/>
        <v/>
      </c>
      <c r="BA56" s="106" t="str">
        <f t="shared" si="53"/>
        <v/>
      </c>
      <c r="BB56" s="106" t="str">
        <f t="shared" si="54"/>
        <v/>
      </c>
      <c r="BC56" s="106" t="str">
        <f t="shared" si="55"/>
        <v/>
      </c>
      <c r="BD56" s="106" t="str">
        <f t="shared" si="56"/>
        <v/>
      </c>
      <c r="BE56" s="106" t="str">
        <f t="shared" si="57"/>
        <v/>
      </c>
      <c r="BF56" s="106" t="str">
        <f t="shared" si="58"/>
        <v/>
      </c>
      <c r="BG56" s="106" t="str">
        <f t="shared" si="59"/>
        <v/>
      </c>
    </row>
    <row r="57" spans="1:59" ht="21" customHeight="1" x14ac:dyDescent="0.2">
      <c r="A57" s="57">
        <v>54</v>
      </c>
      <c r="B57" s="305"/>
      <c r="C57" s="311"/>
      <c r="D57" s="306"/>
      <c r="E57" s="307"/>
      <c r="F57" s="307"/>
      <c r="G57" s="307"/>
      <c r="H57" s="307"/>
      <c r="I57" s="308"/>
      <c r="J57" s="309"/>
      <c r="K57" s="307"/>
      <c r="L57" s="308"/>
      <c r="M57" s="307"/>
      <c r="N57" s="308"/>
      <c r="O57" s="308"/>
      <c r="P57" s="25"/>
      <c r="Q57" s="91"/>
      <c r="R57" s="92" t="str">
        <f t="shared" si="22"/>
        <v/>
      </c>
      <c r="S57" s="92" t="str">
        <f t="shared" si="23"/>
        <v/>
      </c>
      <c r="T57" s="92" t="str">
        <f t="shared" si="24"/>
        <v/>
      </c>
      <c r="U57" s="92" t="str">
        <f t="shared" si="25"/>
        <v/>
      </c>
      <c r="V57" s="92" t="str">
        <f t="shared" si="26"/>
        <v/>
      </c>
      <c r="W57" s="92" t="str">
        <f t="shared" si="27"/>
        <v/>
      </c>
      <c r="X57" s="92" t="str">
        <f t="shared" si="28"/>
        <v/>
      </c>
      <c r="Y57" s="92" t="str">
        <f t="shared" si="29"/>
        <v/>
      </c>
      <c r="Z57" s="92" t="str">
        <f t="shared" si="30"/>
        <v/>
      </c>
      <c r="AA57" s="92" t="str">
        <f t="shared" si="31"/>
        <v/>
      </c>
      <c r="AB57" s="92" t="str">
        <f t="shared" si="32"/>
        <v/>
      </c>
      <c r="AC57" s="92" t="str">
        <f t="shared" si="33"/>
        <v/>
      </c>
      <c r="AD57" s="93" t="str">
        <f t="shared" si="34"/>
        <v/>
      </c>
      <c r="AE57" s="92" t="str">
        <f t="shared" si="35"/>
        <v/>
      </c>
      <c r="AF57" s="85">
        <f t="shared" si="9"/>
        <v>0</v>
      </c>
      <c r="AG57" s="99"/>
      <c r="AH57" s="100" t="str">
        <f t="shared" si="36"/>
        <v/>
      </c>
      <c r="AI57" s="100" t="str">
        <f t="shared" si="37"/>
        <v/>
      </c>
      <c r="AJ57" s="100" t="str">
        <f t="shared" si="38"/>
        <v/>
      </c>
      <c r="AK57" s="100" t="str">
        <f t="shared" si="39"/>
        <v/>
      </c>
      <c r="AL57" s="100" t="str">
        <f t="shared" si="40"/>
        <v/>
      </c>
      <c r="AM57" s="100" t="str">
        <f t="shared" si="41"/>
        <v/>
      </c>
      <c r="AN57" s="100" t="str">
        <f t="shared" si="42"/>
        <v/>
      </c>
      <c r="AO57" s="100" t="str">
        <f t="shared" si="43"/>
        <v/>
      </c>
      <c r="AP57" s="100" t="str">
        <f t="shared" si="44"/>
        <v/>
      </c>
      <c r="AQ57" s="100" t="str">
        <f t="shared" si="45"/>
        <v/>
      </c>
      <c r="AR57" s="100" t="str">
        <f t="shared" si="46"/>
        <v/>
      </c>
      <c r="AS57" s="100" t="str">
        <f t="shared" si="47"/>
        <v/>
      </c>
      <c r="AU57" s="105"/>
      <c r="AV57" s="106" t="str">
        <f t="shared" si="48"/>
        <v/>
      </c>
      <c r="AW57" s="106" t="str">
        <f t="shared" si="49"/>
        <v/>
      </c>
      <c r="AX57" s="106" t="str">
        <f t="shared" si="50"/>
        <v/>
      </c>
      <c r="AY57" s="106" t="str">
        <f t="shared" si="51"/>
        <v/>
      </c>
      <c r="AZ57" s="106" t="str">
        <f t="shared" si="52"/>
        <v/>
      </c>
      <c r="BA57" s="106" t="str">
        <f t="shared" si="53"/>
        <v/>
      </c>
      <c r="BB57" s="106" t="str">
        <f t="shared" si="54"/>
        <v/>
      </c>
      <c r="BC57" s="106" t="str">
        <f t="shared" si="55"/>
        <v/>
      </c>
      <c r="BD57" s="106" t="str">
        <f t="shared" si="56"/>
        <v/>
      </c>
      <c r="BE57" s="106" t="str">
        <f t="shared" si="57"/>
        <v/>
      </c>
      <c r="BF57" s="106" t="str">
        <f t="shared" si="58"/>
        <v/>
      </c>
      <c r="BG57" s="106" t="str">
        <f t="shared" si="59"/>
        <v/>
      </c>
    </row>
    <row r="58" spans="1:59" ht="21" customHeight="1" x14ac:dyDescent="0.2">
      <c r="A58" s="57">
        <v>55</v>
      </c>
      <c r="B58" s="305"/>
      <c r="C58" s="311"/>
      <c r="D58" s="306"/>
      <c r="E58" s="307"/>
      <c r="F58" s="307"/>
      <c r="G58" s="307"/>
      <c r="H58" s="307"/>
      <c r="I58" s="308"/>
      <c r="J58" s="309"/>
      <c r="K58" s="307"/>
      <c r="L58" s="308"/>
      <c r="M58" s="307"/>
      <c r="N58" s="308"/>
      <c r="O58" s="308"/>
      <c r="P58" s="25"/>
      <c r="Q58" s="91"/>
      <c r="R58" s="92" t="str">
        <f t="shared" si="22"/>
        <v/>
      </c>
      <c r="S58" s="92" t="str">
        <f t="shared" si="23"/>
        <v/>
      </c>
      <c r="T58" s="92" t="str">
        <f t="shared" si="24"/>
        <v/>
      </c>
      <c r="U58" s="92" t="str">
        <f t="shared" si="25"/>
        <v/>
      </c>
      <c r="V58" s="92" t="str">
        <f t="shared" si="26"/>
        <v/>
      </c>
      <c r="W58" s="92" t="str">
        <f t="shared" si="27"/>
        <v/>
      </c>
      <c r="X58" s="92" t="str">
        <f t="shared" si="28"/>
        <v/>
      </c>
      <c r="Y58" s="92" t="str">
        <f t="shared" si="29"/>
        <v/>
      </c>
      <c r="Z58" s="92" t="str">
        <f t="shared" si="30"/>
        <v/>
      </c>
      <c r="AA58" s="92" t="str">
        <f t="shared" si="31"/>
        <v/>
      </c>
      <c r="AB58" s="92" t="str">
        <f t="shared" si="32"/>
        <v/>
      </c>
      <c r="AC58" s="92" t="str">
        <f t="shared" si="33"/>
        <v/>
      </c>
      <c r="AD58" s="93" t="str">
        <f t="shared" si="34"/>
        <v/>
      </c>
      <c r="AE58" s="92" t="str">
        <f t="shared" si="35"/>
        <v/>
      </c>
      <c r="AF58" s="85">
        <f t="shared" si="9"/>
        <v>0</v>
      </c>
      <c r="AG58" s="99"/>
      <c r="AH58" s="100" t="str">
        <f t="shared" si="36"/>
        <v/>
      </c>
      <c r="AI58" s="100" t="str">
        <f t="shared" si="37"/>
        <v/>
      </c>
      <c r="AJ58" s="100" t="str">
        <f t="shared" si="38"/>
        <v/>
      </c>
      <c r="AK58" s="100" t="str">
        <f t="shared" si="39"/>
        <v/>
      </c>
      <c r="AL58" s="100" t="str">
        <f t="shared" si="40"/>
        <v/>
      </c>
      <c r="AM58" s="100" t="str">
        <f t="shared" si="41"/>
        <v/>
      </c>
      <c r="AN58" s="100" t="str">
        <f t="shared" si="42"/>
        <v/>
      </c>
      <c r="AO58" s="100" t="str">
        <f t="shared" si="43"/>
        <v/>
      </c>
      <c r="AP58" s="100" t="str">
        <f t="shared" si="44"/>
        <v/>
      </c>
      <c r="AQ58" s="100" t="str">
        <f t="shared" si="45"/>
        <v/>
      </c>
      <c r="AR58" s="100" t="str">
        <f t="shared" si="46"/>
        <v/>
      </c>
      <c r="AS58" s="100" t="str">
        <f t="shared" si="47"/>
        <v/>
      </c>
      <c r="AU58" s="105"/>
      <c r="AV58" s="106" t="str">
        <f t="shared" si="48"/>
        <v/>
      </c>
      <c r="AW58" s="106" t="str">
        <f t="shared" si="49"/>
        <v/>
      </c>
      <c r="AX58" s="106" t="str">
        <f t="shared" si="50"/>
        <v/>
      </c>
      <c r="AY58" s="106" t="str">
        <f t="shared" si="51"/>
        <v/>
      </c>
      <c r="AZ58" s="106" t="str">
        <f t="shared" si="52"/>
        <v/>
      </c>
      <c r="BA58" s="106" t="str">
        <f t="shared" si="53"/>
        <v/>
      </c>
      <c r="BB58" s="106" t="str">
        <f t="shared" si="54"/>
        <v/>
      </c>
      <c r="BC58" s="106" t="str">
        <f t="shared" si="55"/>
        <v/>
      </c>
      <c r="BD58" s="106" t="str">
        <f t="shared" si="56"/>
        <v/>
      </c>
      <c r="BE58" s="106" t="str">
        <f t="shared" si="57"/>
        <v/>
      </c>
      <c r="BF58" s="106" t="str">
        <f t="shared" si="58"/>
        <v/>
      </c>
      <c r="BG58" s="106" t="str">
        <f t="shared" si="59"/>
        <v/>
      </c>
    </row>
    <row r="59" spans="1:59" ht="21" customHeight="1" x14ac:dyDescent="0.2">
      <c r="A59" s="57">
        <v>56</v>
      </c>
      <c r="B59" s="305"/>
      <c r="C59" s="311"/>
      <c r="D59" s="306"/>
      <c r="E59" s="307"/>
      <c r="F59" s="307"/>
      <c r="G59" s="307"/>
      <c r="H59" s="307"/>
      <c r="I59" s="308"/>
      <c r="J59" s="309"/>
      <c r="K59" s="307"/>
      <c r="L59" s="308"/>
      <c r="M59" s="307"/>
      <c r="N59" s="308"/>
      <c r="O59" s="308"/>
      <c r="P59" s="25"/>
      <c r="Q59" s="91"/>
      <c r="R59" s="92" t="str">
        <f t="shared" si="22"/>
        <v/>
      </c>
      <c r="S59" s="92" t="str">
        <f t="shared" si="23"/>
        <v/>
      </c>
      <c r="T59" s="92" t="str">
        <f t="shared" si="24"/>
        <v/>
      </c>
      <c r="U59" s="92" t="str">
        <f t="shared" si="25"/>
        <v/>
      </c>
      <c r="V59" s="92" t="str">
        <f t="shared" si="26"/>
        <v/>
      </c>
      <c r="W59" s="92" t="str">
        <f t="shared" si="27"/>
        <v/>
      </c>
      <c r="X59" s="92" t="str">
        <f t="shared" si="28"/>
        <v/>
      </c>
      <c r="Y59" s="92" t="str">
        <f t="shared" si="29"/>
        <v/>
      </c>
      <c r="Z59" s="92" t="str">
        <f t="shared" si="30"/>
        <v/>
      </c>
      <c r="AA59" s="92" t="str">
        <f t="shared" si="31"/>
        <v/>
      </c>
      <c r="AB59" s="92" t="str">
        <f t="shared" si="32"/>
        <v/>
      </c>
      <c r="AC59" s="92" t="str">
        <f t="shared" si="33"/>
        <v/>
      </c>
      <c r="AD59" s="93" t="str">
        <f t="shared" si="34"/>
        <v/>
      </c>
      <c r="AE59" s="92" t="str">
        <f t="shared" si="35"/>
        <v/>
      </c>
      <c r="AF59" s="85">
        <f t="shared" si="9"/>
        <v>0</v>
      </c>
      <c r="AG59" s="99"/>
      <c r="AH59" s="100" t="str">
        <f t="shared" si="36"/>
        <v/>
      </c>
      <c r="AI59" s="100" t="str">
        <f t="shared" si="37"/>
        <v/>
      </c>
      <c r="AJ59" s="100" t="str">
        <f t="shared" si="38"/>
        <v/>
      </c>
      <c r="AK59" s="100" t="str">
        <f t="shared" si="39"/>
        <v/>
      </c>
      <c r="AL59" s="100" t="str">
        <f t="shared" si="40"/>
        <v/>
      </c>
      <c r="AM59" s="100" t="str">
        <f t="shared" si="41"/>
        <v/>
      </c>
      <c r="AN59" s="100" t="str">
        <f t="shared" si="42"/>
        <v/>
      </c>
      <c r="AO59" s="100" t="str">
        <f t="shared" si="43"/>
        <v/>
      </c>
      <c r="AP59" s="100" t="str">
        <f t="shared" si="44"/>
        <v/>
      </c>
      <c r="AQ59" s="100" t="str">
        <f t="shared" si="45"/>
        <v/>
      </c>
      <c r="AR59" s="100" t="str">
        <f t="shared" si="46"/>
        <v/>
      </c>
      <c r="AS59" s="100" t="str">
        <f t="shared" si="47"/>
        <v/>
      </c>
      <c r="AU59" s="105"/>
      <c r="AV59" s="106" t="str">
        <f t="shared" si="48"/>
        <v/>
      </c>
      <c r="AW59" s="106" t="str">
        <f t="shared" si="49"/>
        <v/>
      </c>
      <c r="AX59" s="106" t="str">
        <f t="shared" si="50"/>
        <v/>
      </c>
      <c r="AY59" s="106" t="str">
        <f t="shared" si="51"/>
        <v/>
      </c>
      <c r="AZ59" s="106" t="str">
        <f t="shared" si="52"/>
        <v/>
      </c>
      <c r="BA59" s="106" t="str">
        <f t="shared" si="53"/>
        <v/>
      </c>
      <c r="BB59" s="106" t="str">
        <f t="shared" si="54"/>
        <v/>
      </c>
      <c r="BC59" s="106" t="str">
        <f t="shared" si="55"/>
        <v/>
      </c>
      <c r="BD59" s="106" t="str">
        <f t="shared" si="56"/>
        <v/>
      </c>
      <c r="BE59" s="106" t="str">
        <f t="shared" si="57"/>
        <v/>
      </c>
      <c r="BF59" s="106" t="str">
        <f t="shared" si="58"/>
        <v/>
      </c>
      <c r="BG59" s="106" t="str">
        <f t="shared" si="59"/>
        <v/>
      </c>
    </row>
    <row r="60" spans="1:59" ht="21" customHeight="1" x14ac:dyDescent="0.2">
      <c r="A60" s="57">
        <v>57</v>
      </c>
      <c r="B60" s="305"/>
      <c r="C60" s="311"/>
      <c r="D60" s="306"/>
      <c r="E60" s="307"/>
      <c r="F60" s="307"/>
      <c r="G60" s="307"/>
      <c r="H60" s="307"/>
      <c r="I60" s="308"/>
      <c r="J60" s="309"/>
      <c r="K60" s="307"/>
      <c r="L60" s="308"/>
      <c r="M60" s="307"/>
      <c r="N60" s="308"/>
      <c r="O60" s="308"/>
      <c r="P60" s="25"/>
      <c r="Q60" s="91"/>
      <c r="R60" s="92" t="str">
        <f t="shared" si="22"/>
        <v/>
      </c>
      <c r="S60" s="92" t="str">
        <f t="shared" si="23"/>
        <v/>
      </c>
      <c r="T60" s="92" t="str">
        <f t="shared" si="24"/>
        <v/>
      </c>
      <c r="U60" s="92" t="str">
        <f t="shared" si="25"/>
        <v/>
      </c>
      <c r="V60" s="92" t="str">
        <f t="shared" si="26"/>
        <v/>
      </c>
      <c r="W60" s="92" t="str">
        <f t="shared" si="27"/>
        <v/>
      </c>
      <c r="X60" s="92" t="str">
        <f t="shared" si="28"/>
        <v/>
      </c>
      <c r="Y60" s="92" t="str">
        <f t="shared" si="29"/>
        <v/>
      </c>
      <c r="Z60" s="92" t="str">
        <f t="shared" si="30"/>
        <v/>
      </c>
      <c r="AA60" s="92" t="str">
        <f t="shared" si="31"/>
        <v/>
      </c>
      <c r="AB60" s="92" t="str">
        <f t="shared" si="32"/>
        <v/>
      </c>
      <c r="AC60" s="92" t="str">
        <f t="shared" si="33"/>
        <v/>
      </c>
      <c r="AD60" s="93" t="str">
        <f t="shared" si="34"/>
        <v/>
      </c>
      <c r="AE60" s="92" t="str">
        <f t="shared" si="35"/>
        <v/>
      </c>
      <c r="AF60" s="85">
        <f t="shared" si="9"/>
        <v>0</v>
      </c>
      <c r="AG60" s="99"/>
      <c r="AH60" s="100" t="str">
        <f t="shared" si="36"/>
        <v/>
      </c>
      <c r="AI60" s="100" t="str">
        <f t="shared" si="37"/>
        <v/>
      </c>
      <c r="AJ60" s="100" t="str">
        <f t="shared" si="38"/>
        <v/>
      </c>
      <c r="AK60" s="100" t="str">
        <f t="shared" si="39"/>
        <v/>
      </c>
      <c r="AL60" s="100" t="str">
        <f t="shared" si="40"/>
        <v/>
      </c>
      <c r="AM60" s="100" t="str">
        <f t="shared" si="41"/>
        <v/>
      </c>
      <c r="AN60" s="100" t="str">
        <f t="shared" si="42"/>
        <v/>
      </c>
      <c r="AO60" s="100" t="str">
        <f t="shared" si="43"/>
        <v/>
      </c>
      <c r="AP60" s="100" t="str">
        <f t="shared" si="44"/>
        <v/>
      </c>
      <c r="AQ60" s="100" t="str">
        <f t="shared" si="45"/>
        <v/>
      </c>
      <c r="AR60" s="100" t="str">
        <f t="shared" si="46"/>
        <v/>
      </c>
      <c r="AS60" s="100" t="str">
        <f t="shared" si="47"/>
        <v/>
      </c>
      <c r="AU60" s="105"/>
      <c r="AV60" s="106" t="str">
        <f t="shared" si="48"/>
        <v/>
      </c>
      <c r="AW60" s="106" t="str">
        <f t="shared" si="49"/>
        <v/>
      </c>
      <c r="AX60" s="106" t="str">
        <f t="shared" si="50"/>
        <v/>
      </c>
      <c r="AY60" s="106" t="str">
        <f t="shared" si="51"/>
        <v/>
      </c>
      <c r="AZ60" s="106" t="str">
        <f t="shared" si="52"/>
        <v/>
      </c>
      <c r="BA60" s="106" t="str">
        <f t="shared" si="53"/>
        <v/>
      </c>
      <c r="BB60" s="106" t="str">
        <f t="shared" si="54"/>
        <v/>
      </c>
      <c r="BC60" s="106" t="str">
        <f t="shared" si="55"/>
        <v/>
      </c>
      <c r="BD60" s="106" t="str">
        <f t="shared" si="56"/>
        <v/>
      </c>
      <c r="BE60" s="106" t="str">
        <f t="shared" si="57"/>
        <v/>
      </c>
      <c r="BF60" s="106" t="str">
        <f t="shared" si="58"/>
        <v/>
      </c>
      <c r="BG60" s="106" t="str">
        <f t="shared" si="59"/>
        <v/>
      </c>
    </row>
    <row r="61" spans="1:59" ht="21" customHeight="1" x14ac:dyDescent="0.2">
      <c r="A61" s="57">
        <v>58</v>
      </c>
      <c r="B61" s="305"/>
      <c r="C61" s="311"/>
      <c r="D61" s="306"/>
      <c r="E61" s="307"/>
      <c r="F61" s="307"/>
      <c r="G61" s="307"/>
      <c r="H61" s="307"/>
      <c r="I61" s="308"/>
      <c r="J61" s="309"/>
      <c r="K61" s="307"/>
      <c r="L61" s="308"/>
      <c r="M61" s="307"/>
      <c r="N61" s="308"/>
      <c r="O61" s="308"/>
      <c r="P61" s="25"/>
      <c r="Q61" s="91"/>
      <c r="R61" s="92" t="str">
        <f t="shared" si="22"/>
        <v/>
      </c>
      <c r="S61" s="92" t="str">
        <f t="shared" si="23"/>
        <v/>
      </c>
      <c r="T61" s="92" t="str">
        <f t="shared" si="24"/>
        <v/>
      </c>
      <c r="U61" s="92" t="str">
        <f t="shared" si="25"/>
        <v/>
      </c>
      <c r="V61" s="92" t="str">
        <f t="shared" si="26"/>
        <v/>
      </c>
      <c r="W61" s="92" t="str">
        <f t="shared" si="27"/>
        <v/>
      </c>
      <c r="X61" s="92" t="str">
        <f t="shared" si="28"/>
        <v/>
      </c>
      <c r="Y61" s="92" t="str">
        <f t="shared" si="29"/>
        <v/>
      </c>
      <c r="Z61" s="92" t="str">
        <f t="shared" si="30"/>
        <v/>
      </c>
      <c r="AA61" s="92" t="str">
        <f t="shared" si="31"/>
        <v/>
      </c>
      <c r="AB61" s="92" t="str">
        <f t="shared" si="32"/>
        <v/>
      </c>
      <c r="AC61" s="92" t="str">
        <f t="shared" si="33"/>
        <v/>
      </c>
      <c r="AD61" s="93" t="str">
        <f t="shared" si="34"/>
        <v/>
      </c>
      <c r="AE61" s="92" t="str">
        <f t="shared" si="35"/>
        <v/>
      </c>
      <c r="AF61" s="85">
        <f t="shared" si="9"/>
        <v>0</v>
      </c>
      <c r="AG61" s="99"/>
      <c r="AH61" s="100" t="str">
        <f t="shared" si="36"/>
        <v/>
      </c>
      <c r="AI61" s="100" t="str">
        <f t="shared" si="37"/>
        <v/>
      </c>
      <c r="AJ61" s="100" t="str">
        <f t="shared" si="38"/>
        <v/>
      </c>
      <c r="AK61" s="100" t="str">
        <f t="shared" si="39"/>
        <v/>
      </c>
      <c r="AL61" s="100" t="str">
        <f t="shared" si="40"/>
        <v/>
      </c>
      <c r="AM61" s="100" t="str">
        <f t="shared" si="41"/>
        <v/>
      </c>
      <c r="AN61" s="100" t="str">
        <f t="shared" si="42"/>
        <v/>
      </c>
      <c r="AO61" s="100" t="str">
        <f t="shared" si="43"/>
        <v/>
      </c>
      <c r="AP61" s="100" t="str">
        <f t="shared" si="44"/>
        <v/>
      </c>
      <c r="AQ61" s="100" t="str">
        <f t="shared" si="45"/>
        <v/>
      </c>
      <c r="AR61" s="100" t="str">
        <f t="shared" si="46"/>
        <v/>
      </c>
      <c r="AS61" s="100" t="str">
        <f t="shared" si="47"/>
        <v/>
      </c>
      <c r="AU61" s="105"/>
      <c r="AV61" s="106" t="str">
        <f t="shared" si="48"/>
        <v/>
      </c>
      <c r="AW61" s="106" t="str">
        <f t="shared" si="49"/>
        <v/>
      </c>
      <c r="AX61" s="106" t="str">
        <f t="shared" si="50"/>
        <v/>
      </c>
      <c r="AY61" s="106" t="str">
        <f t="shared" si="51"/>
        <v/>
      </c>
      <c r="AZ61" s="106" t="str">
        <f t="shared" si="52"/>
        <v/>
      </c>
      <c r="BA61" s="106" t="str">
        <f t="shared" si="53"/>
        <v/>
      </c>
      <c r="BB61" s="106" t="str">
        <f t="shared" si="54"/>
        <v/>
      </c>
      <c r="BC61" s="106" t="str">
        <f t="shared" si="55"/>
        <v/>
      </c>
      <c r="BD61" s="106" t="str">
        <f t="shared" si="56"/>
        <v/>
      </c>
      <c r="BE61" s="106" t="str">
        <f t="shared" si="57"/>
        <v/>
      </c>
      <c r="BF61" s="106" t="str">
        <f t="shared" si="58"/>
        <v/>
      </c>
      <c r="BG61" s="106" t="str">
        <f t="shared" si="59"/>
        <v/>
      </c>
    </row>
    <row r="62" spans="1:59" ht="21" customHeight="1" x14ac:dyDescent="0.2">
      <c r="A62" s="57">
        <v>59</v>
      </c>
      <c r="B62" s="305"/>
      <c r="C62" s="311"/>
      <c r="D62" s="306"/>
      <c r="E62" s="307"/>
      <c r="F62" s="307"/>
      <c r="G62" s="307"/>
      <c r="H62" s="307"/>
      <c r="I62" s="308"/>
      <c r="J62" s="309"/>
      <c r="K62" s="307"/>
      <c r="L62" s="308"/>
      <c r="M62" s="307"/>
      <c r="N62" s="308"/>
      <c r="O62" s="308"/>
      <c r="P62" s="25"/>
      <c r="Q62" s="91"/>
      <c r="R62" s="92" t="str">
        <f t="shared" si="22"/>
        <v/>
      </c>
      <c r="S62" s="92" t="str">
        <f t="shared" si="23"/>
        <v/>
      </c>
      <c r="T62" s="92" t="str">
        <f t="shared" si="24"/>
        <v/>
      </c>
      <c r="U62" s="92" t="str">
        <f t="shared" si="25"/>
        <v/>
      </c>
      <c r="V62" s="92" t="str">
        <f t="shared" si="26"/>
        <v/>
      </c>
      <c r="W62" s="92" t="str">
        <f t="shared" si="27"/>
        <v/>
      </c>
      <c r="X62" s="92" t="str">
        <f t="shared" si="28"/>
        <v/>
      </c>
      <c r="Y62" s="92" t="str">
        <f t="shared" si="29"/>
        <v/>
      </c>
      <c r="Z62" s="92" t="str">
        <f t="shared" si="30"/>
        <v/>
      </c>
      <c r="AA62" s="92" t="str">
        <f t="shared" si="31"/>
        <v/>
      </c>
      <c r="AB62" s="92" t="str">
        <f t="shared" si="32"/>
        <v/>
      </c>
      <c r="AC62" s="92" t="str">
        <f t="shared" si="33"/>
        <v/>
      </c>
      <c r="AD62" s="93" t="str">
        <f t="shared" si="34"/>
        <v/>
      </c>
      <c r="AE62" s="92" t="str">
        <f t="shared" si="35"/>
        <v/>
      </c>
      <c r="AF62" s="85">
        <f t="shared" si="9"/>
        <v>0</v>
      </c>
      <c r="AG62" s="99"/>
      <c r="AH62" s="100" t="str">
        <f t="shared" si="36"/>
        <v/>
      </c>
      <c r="AI62" s="100" t="str">
        <f t="shared" si="37"/>
        <v/>
      </c>
      <c r="AJ62" s="100" t="str">
        <f t="shared" si="38"/>
        <v/>
      </c>
      <c r="AK62" s="100" t="str">
        <f t="shared" si="39"/>
        <v/>
      </c>
      <c r="AL62" s="100" t="str">
        <f t="shared" si="40"/>
        <v/>
      </c>
      <c r="AM62" s="100" t="str">
        <f t="shared" si="41"/>
        <v/>
      </c>
      <c r="AN62" s="100" t="str">
        <f t="shared" si="42"/>
        <v/>
      </c>
      <c r="AO62" s="100" t="str">
        <f t="shared" si="43"/>
        <v/>
      </c>
      <c r="AP62" s="100" t="str">
        <f t="shared" si="44"/>
        <v/>
      </c>
      <c r="AQ62" s="100" t="str">
        <f t="shared" si="45"/>
        <v/>
      </c>
      <c r="AR62" s="100" t="str">
        <f t="shared" si="46"/>
        <v/>
      </c>
      <c r="AS62" s="100" t="str">
        <f t="shared" si="47"/>
        <v/>
      </c>
      <c r="AU62" s="105"/>
      <c r="AV62" s="106" t="str">
        <f t="shared" si="48"/>
        <v/>
      </c>
      <c r="AW62" s="106" t="str">
        <f t="shared" si="49"/>
        <v/>
      </c>
      <c r="AX62" s="106" t="str">
        <f t="shared" si="50"/>
        <v/>
      </c>
      <c r="AY62" s="106" t="str">
        <f t="shared" si="51"/>
        <v/>
      </c>
      <c r="AZ62" s="106" t="str">
        <f t="shared" si="52"/>
        <v/>
      </c>
      <c r="BA62" s="106" t="str">
        <f t="shared" si="53"/>
        <v/>
      </c>
      <c r="BB62" s="106" t="str">
        <f t="shared" si="54"/>
        <v/>
      </c>
      <c r="BC62" s="106" t="str">
        <f t="shared" si="55"/>
        <v/>
      </c>
      <c r="BD62" s="106" t="str">
        <f t="shared" si="56"/>
        <v/>
      </c>
      <c r="BE62" s="106" t="str">
        <f t="shared" si="57"/>
        <v/>
      </c>
      <c r="BF62" s="106" t="str">
        <f t="shared" si="58"/>
        <v/>
      </c>
      <c r="BG62" s="106" t="str">
        <f t="shared" si="59"/>
        <v/>
      </c>
    </row>
    <row r="63" spans="1:59" ht="21" customHeight="1" x14ac:dyDescent="0.2">
      <c r="A63" s="57">
        <v>60</v>
      </c>
      <c r="B63" s="305"/>
      <c r="C63" s="311"/>
      <c r="D63" s="306"/>
      <c r="E63" s="307"/>
      <c r="F63" s="307"/>
      <c r="G63" s="307"/>
      <c r="H63" s="307"/>
      <c r="I63" s="308"/>
      <c r="J63" s="309"/>
      <c r="K63" s="307"/>
      <c r="L63" s="308"/>
      <c r="M63" s="307"/>
      <c r="N63" s="308"/>
      <c r="O63" s="308"/>
      <c r="P63" s="25"/>
      <c r="Q63" s="91"/>
      <c r="R63" s="92" t="str">
        <f t="shared" si="22"/>
        <v/>
      </c>
      <c r="S63" s="92" t="str">
        <f t="shared" si="23"/>
        <v/>
      </c>
      <c r="T63" s="92" t="str">
        <f t="shared" si="24"/>
        <v/>
      </c>
      <c r="U63" s="92" t="str">
        <f t="shared" si="25"/>
        <v/>
      </c>
      <c r="V63" s="92" t="str">
        <f t="shared" si="26"/>
        <v/>
      </c>
      <c r="W63" s="92" t="str">
        <f t="shared" si="27"/>
        <v/>
      </c>
      <c r="X63" s="92" t="str">
        <f t="shared" si="28"/>
        <v/>
      </c>
      <c r="Y63" s="92" t="str">
        <f t="shared" si="29"/>
        <v/>
      </c>
      <c r="Z63" s="92" t="str">
        <f t="shared" si="30"/>
        <v/>
      </c>
      <c r="AA63" s="92" t="str">
        <f t="shared" si="31"/>
        <v/>
      </c>
      <c r="AB63" s="92" t="str">
        <f t="shared" si="32"/>
        <v/>
      </c>
      <c r="AC63" s="92" t="str">
        <f t="shared" si="33"/>
        <v/>
      </c>
      <c r="AD63" s="93" t="str">
        <f t="shared" si="34"/>
        <v/>
      </c>
      <c r="AE63" s="92" t="str">
        <f t="shared" si="35"/>
        <v/>
      </c>
      <c r="AF63" s="85">
        <f t="shared" si="9"/>
        <v>0</v>
      </c>
      <c r="AG63" s="99"/>
      <c r="AH63" s="100" t="str">
        <f t="shared" si="36"/>
        <v/>
      </c>
      <c r="AI63" s="100" t="str">
        <f t="shared" si="37"/>
        <v/>
      </c>
      <c r="AJ63" s="100" t="str">
        <f t="shared" si="38"/>
        <v/>
      </c>
      <c r="AK63" s="100" t="str">
        <f t="shared" si="39"/>
        <v/>
      </c>
      <c r="AL63" s="100" t="str">
        <f t="shared" si="40"/>
        <v/>
      </c>
      <c r="AM63" s="100" t="str">
        <f t="shared" si="41"/>
        <v/>
      </c>
      <c r="AN63" s="100" t="str">
        <f t="shared" si="42"/>
        <v/>
      </c>
      <c r="AO63" s="100" t="str">
        <f t="shared" si="43"/>
        <v/>
      </c>
      <c r="AP63" s="100" t="str">
        <f t="shared" si="44"/>
        <v/>
      </c>
      <c r="AQ63" s="100" t="str">
        <f t="shared" si="45"/>
        <v/>
      </c>
      <c r="AR63" s="100" t="str">
        <f t="shared" si="46"/>
        <v/>
      </c>
      <c r="AS63" s="100" t="str">
        <f t="shared" si="47"/>
        <v/>
      </c>
      <c r="AU63" s="105"/>
      <c r="AV63" s="106" t="str">
        <f t="shared" si="48"/>
        <v/>
      </c>
      <c r="AW63" s="106" t="str">
        <f t="shared" si="49"/>
        <v/>
      </c>
      <c r="AX63" s="106" t="str">
        <f t="shared" si="50"/>
        <v/>
      </c>
      <c r="AY63" s="106" t="str">
        <f t="shared" si="51"/>
        <v/>
      </c>
      <c r="AZ63" s="106" t="str">
        <f t="shared" si="52"/>
        <v/>
      </c>
      <c r="BA63" s="106" t="str">
        <f t="shared" si="53"/>
        <v/>
      </c>
      <c r="BB63" s="106" t="str">
        <f t="shared" si="54"/>
        <v/>
      </c>
      <c r="BC63" s="106" t="str">
        <f t="shared" si="55"/>
        <v/>
      </c>
      <c r="BD63" s="106" t="str">
        <f t="shared" si="56"/>
        <v/>
      </c>
      <c r="BE63" s="106" t="str">
        <f t="shared" si="57"/>
        <v/>
      </c>
      <c r="BF63" s="106" t="str">
        <f t="shared" si="58"/>
        <v/>
      </c>
      <c r="BG63" s="106" t="str">
        <f t="shared" si="59"/>
        <v/>
      </c>
    </row>
    <row r="64" spans="1:59" ht="21" customHeight="1" x14ac:dyDescent="0.2">
      <c r="A64" s="57">
        <v>61</v>
      </c>
      <c r="B64" s="305"/>
      <c r="C64" s="311"/>
      <c r="D64" s="306"/>
      <c r="E64" s="307"/>
      <c r="F64" s="307"/>
      <c r="G64" s="307"/>
      <c r="H64" s="307"/>
      <c r="I64" s="308"/>
      <c r="J64" s="309"/>
      <c r="K64" s="307"/>
      <c r="L64" s="308"/>
      <c r="M64" s="307"/>
      <c r="N64" s="308"/>
      <c r="O64" s="308"/>
      <c r="P64" s="25"/>
      <c r="Q64" s="91"/>
      <c r="R64" s="92" t="str">
        <f t="shared" si="22"/>
        <v/>
      </c>
      <c r="S64" s="92" t="str">
        <f t="shared" si="23"/>
        <v/>
      </c>
      <c r="T64" s="92" t="str">
        <f t="shared" si="24"/>
        <v/>
      </c>
      <c r="U64" s="92" t="str">
        <f t="shared" si="25"/>
        <v/>
      </c>
      <c r="V64" s="92" t="str">
        <f t="shared" si="26"/>
        <v/>
      </c>
      <c r="W64" s="92" t="str">
        <f t="shared" si="27"/>
        <v/>
      </c>
      <c r="X64" s="92" t="str">
        <f t="shared" si="28"/>
        <v/>
      </c>
      <c r="Y64" s="92" t="str">
        <f t="shared" si="29"/>
        <v/>
      </c>
      <c r="Z64" s="92" t="str">
        <f t="shared" si="30"/>
        <v/>
      </c>
      <c r="AA64" s="92" t="str">
        <f t="shared" si="31"/>
        <v/>
      </c>
      <c r="AB64" s="92" t="str">
        <f t="shared" si="32"/>
        <v/>
      </c>
      <c r="AC64" s="92" t="str">
        <f t="shared" si="33"/>
        <v/>
      </c>
      <c r="AD64" s="93" t="str">
        <f t="shared" si="34"/>
        <v/>
      </c>
      <c r="AE64" s="92" t="str">
        <f t="shared" si="35"/>
        <v/>
      </c>
      <c r="AF64" s="85">
        <f t="shared" si="9"/>
        <v>0</v>
      </c>
      <c r="AG64" s="99"/>
      <c r="AH64" s="100" t="str">
        <f t="shared" si="36"/>
        <v/>
      </c>
      <c r="AI64" s="100" t="str">
        <f t="shared" si="37"/>
        <v/>
      </c>
      <c r="AJ64" s="100" t="str">
        <f t="shared" si="38"/>
        <v/>
      </c>
      <c r="AK64" s="100" t="str">
        <f t="shared" si="39"/>
        <v/>
      </c>
      <c r="AL64" s="100" t="str">
        <f t="shared" si="40"/>
        <v/>
      </c>
      <c r="AM64" s="100" t="str">
        <f t="shared" si="41"/>
        <v/>
      </c>
      <c r="AN64" s="100" t="str">
        <f t="shared" si="42"/>
        <v/>
      </c>
      <c r="AO64" s="100" t="str">
        <f t="shared" si="43"/>
        <v/>
      </c>
      <c r="AP64" s="100" t="str">
        <f t="shared" si="44"/>
        <v/>
      </c>
      <c r="AQ64" s="100" t="str">
        <f t="shared" si="45"/>
        <v/>
      </c>
      <c r="AR64" s="100" t="str">
        <f t="shared" si="46"/>
        <v/>
      </c>
      <c r="AS64" s="100" t="str">
        <f t="shared" si="47"/>
        <v/>
      </c>
      <c r="AU64" s="105"/>
      <c r="AV64" s="106" t="str">
        <f t="shared" si="48"/>
        <v/>
      </c>
      <c r="AW64" s="106" t="str">
        <f t="shared" si="49"/>
        <v/>
      </c>
      <c r="AX64" s="106" t="str">
        <f t="shared" si="50"/>
        <v/>
      </c>
      <c r="AY64" s="106" t="str">
        <f t="shared" si="51"/>
        <v/>
      </c>
      <c r="AZ64" s="106" t="str">
        <f t="shared" si="52"/>
        <v/>
      </c>
      <c r="BA64" s="106" t="str">
        <f t="shared" si="53"/>
        <v/>
      </c>
      <c r="BB64" s="106" t="str">
        <f t="shared" si="54"/>
        <v/>
      </c>
      <c r="BC64" s="106" t="str">
        <f t="shared" si="55"/>
        <v/>
      </c>
      <c r="BD64" s="106" t="str">
        <f t="shared" si="56"/>
        <v/>
      </c>
      <c r="BE64" s="106" t="str">
        <f t="shared" si="57"/>
        <v/>
      </c>
      <c r="BF64" s="106" t="str">
        <f t="shared" si="58"/>
        <v/>
      </c>
      <c r="BG64" s="106" t="str">
        <f t="shared" si="59"/>
        <v/>
      </c>
    </row>
    <row r="65" spans="1:59" ht="21" customHeight="1" x14ac:dyDescent="0.2">
      <c r="A65" s="57">
        <v>62</v>
      </c>
      <c r="B65" s="305"/>
      <c r="C65" s="311"/>
      <c r="D65" s="306"/>
      <c r="E65" s="307"/>
      <c r="F65" s="307"/>
      <c r="G65" s="307"/>
      <c r="H65" s="307"/>
      <c r="I65" s="308"/>
      <c r="J65" s="309"/>
      <c r="K65" s="307"/>
      <c r="L65" s="308"/>
      <c r="M65" s="307"/>
      <c r="N65" s="308"/>
      <c r="O65" s="308"/>
      <c r="P65" s="25"/>
      <c r="Q65" s="91"/>
      <c r="R65" s="92" t="str">
        <f t="shared" si="22"/>
        <v/>
      </c>
      <c r="S65" s="92" t="str">
        <f t="shared" si="23"/>
        <v/>
      </c>
      <c r="T65" s="92" t="str">
        <f t="shared" si="24"/>
        <v/>
      </c>
      <c r="U65" s="92" t="str">
        <f t="shared" si="25"/>
        <v/>
      </c>
      <c r="V65" s="92" t="str">
        <f t="shared" si="26"/>
        <v/>
      </c>
      <c r="W65" s="92" t="str">
        <f t="shared" si="27"/>
        <v/>
      </c>
      <c r="X65" s="92" t="str">
        <f t="shared" si="28"/>
        <v/>
      </c>
      <c r="Y65" s="92" t="str">
        <f t="shared" si="29"/>
        <v/>
      </c>
      <c r="Z65" s="92" t="str">
        <f t="shared" si="30"/>
        <v/>
      </c>
      <c r="AA65" s="92" t="str">
        <f t="shared" si="31"/>
        <v/>
      </c>
      <c r="AB65" s="92" t="str">
        <f t="shared" si="32"/>
        <v/>
      </c>
      <c r="AC65" s="92" t="str">
        <f t="shared" si="33"/>
        <v/>
      </c>
      <c r="AD65" s="93" t="str">
        <f t="shared" si="34"/>
        <v/>
      </c>
      <c r="AE65" s="92" t="str">
        <f t="shared" si="35"/>
        <v/>
      </c>
      <c r="AF65" s="85">
        <f t="shared" si="9"/>
        <v>0</v>
      </c>
      <c r="AG65" s="99"/>
      <c r="AH65" s="100" t="str">
        <f t="shared" si="36"/>
        <v/>
      </c>
      <c r="AI65" s="100" t="str">
        <f t="shared" si="37"/>
        <v/>
      </c>
      <c r="AJ65" s="100" t="str">
        <f t="shared" si="38"/>
        <v/>
      </c>
      <c r="AK65" s="100" t="str">
        <f t="shared" si="39"/>
        <v/>
      </c>
      <c r="AL65" s="100" t="str">
        <f t="shared" si="40"/>
        <v/>
      </c>
      <c r="AM65" s="100" t="str">
        <f t="shared" si="41"/>
        <v/>
      </c>
      <c r="AN65" s="100" t="str">
        <f t="shared" si="42"/>
        <v/>
      </c>
      <c r="AO65" s="100" t="str">
        <f t="shared" si="43"/>
        <v/>
      </c>
      <c r="AP65" s="100" t="str">
        <f t="shared" si="44"/>
        <v/>
      </c>
      <c r="AQ65" s="100" t="str">
        <f t="shared" si="45"/>
        <v/>
      </c>
      <c r="AR65" s="100" t="str">
        <f t="shared" si="46"/>
        <v/>
      </c>
      <c r="AS65" s="100" t="str">
        <f t="shared" si="47"/>
        <v/>
      </c>
      <c r="AU65" s="105"/>
      <c r="AV65" s="106" t="str">
        <f t="shared" si="48"/>
        <v/>
      </c>
      <c r="AW65" s="106" t="str">
        <f t="shared" si="49"/>
        <v/>
      </c>
      <c r="AX65" s="106" t="str">
        <f t="shared" si="50"/>
        <v/>
      </c>
      <c r="AY65" s="106" t="str">
        <f t="shared" si="51"/>
        <v/>
      </c>
      <c r="AZ65" s="106" t="str">
        <f t="shared" si="52"/>
        <v/>
      </c>
      <c r="BA65" s="106" t="str">
        <f t="shared" si="53"/>
        <v/>
      </c>
      <c r="BB65" s="106" t="str">
        <f t="shared" si="54"/>
        <v/>
      </c>
      <c r="BC65" s="106" t="str">
        <f t="shared" si="55"/>
        <v/>
      </c>
      <c r="BD65" s="106" t="str">
        <f t="shared" si="56"/>
        <v/>
      </c>
      <c r="BE65" s="106" t="str">
        <f t="shared" si="57"/>
        <v/>
      </c>
      <c r="BF65" s="106" t="str">
        <f t="shared" si="58"/>
        <v/>
      </c>
      <c r="BG65" s="106" t="str">
        <f t="shared" si="59"/>
        <v/>
      </c>
    </row>
    <row r="66" spans="1:59" ht="21" customHeight="1" x14ac:dyDescent="0.2">
      <c r="A66" s="57">
        <v>63</v>
      </c>
      <c r="B66" s="312"/>
      <c r="C66" s="313"/>
      <c r="D66" s="306"/>
      <c r="E66" s="307"/>
      <c r="F66" s="307"/>
      <c r="G66" s="307"/>
      <c r="H66" s="307"/>
      <c r="I66" s="308"/>
      <c r="J66" s="309"/>
      <c r="K66" s="307"/>
      <c r="L66" s="308"/>
      <c r="M66" s="307"/>
      <c r="N66" s="308"/>
      <c r="O66" s="308"/>
      <c r="P66" s="25"/>
      <c r="Q66" s="91"/>
      <c r="R66" s="92" t="str">
        <f t="shared" si="22"/>
        <v/>
      </c>
      <c r="S66" s="92" t="str">
        <f t="shared" si="23"/>
        <v/>
      </c>
      <c r="T66" s="92" t="str">
        <f t="shared" si="24"/>
        <v/>
      </c>
      <c r="U66" s="92" t="str">
        <f t="shared" si="25"/>
        <v/>
      </c>
      <c r="V66" s="92" t="str">
        <f t="shared" si="26"/>
        <v/>
      </c>
      <c r="W66" s="92" t="str">
        <f t="shared" si="27"/>
        <v/>
      </c>
      <c r="X66" s="92" t="str">
        <f t="shared" si="28"/>
        <v/>
      </c>
      <c r="Y66" s="92" t="str">
        <f t="shared" si="29"/>
        <v/>
      </c>
      <c r="Z66" s="92" t="str">
        <f t="shared" si="30"/>
        <v/>
      </c>
      <c r="AA66" s="92" t="str">
        <f t="shared" si="31"/>
        <v/>
      </c>
      <c r="AB66" s="92" t="str">
        <f t="shared" si="32"/>
        <v/>
      </c>
      <c r="AC66" s="92" t="str">
        <f t="shared" si="33"/>
        <v/>
      </c>
      <c r="AD66" s="93" t="str">
        <f t="shared" si="34"/>
        <v/>
      </c>
      <c r="AE66" s="92" t="str">
        <f t="shared" si="35"/>
        <v/>
      </c>
      <c r="AF66" s="85">
        <f t="shared" si="9"/>
        <v>0</v>
      </c>
      <c r="AG66" s="99"/>
      <c r="AH66" s="100" t="str">
        <f t="shared" si="36"/>
        <v/>
      </c>
      <c r="AI66" s="100" t="str">
        <f t="shared" si="37"/>
        <v/>
      </c>
      <c r="AJ66" s="100" t="str">
        <f t="shared" si="38"/>
        <v/>
      </c>
      <c r="AK66" s="100" t="str">
        <f t="shared" si="39"/>
        <v/>
      </c>
      <c r="AL66" s="100" t="str">
        <f t="shared" si="40"/>
        <v/>
      </c>
      <c r="AM66" s="100" t="str">
        <f t="shared" si="41"/>
        <v/>
      </c>
      <c r="AN66" s="100" t="str">
        <f t="shared" si="42"/>
        <v/>
      </c>
      <c r="AO66" s="100" t="str">
        <f t="shared" si="43"/>
        <v/>
      </c>
      <c r="AP66" s="100" t="str">
        <f t="shared" si="44"/>
        <v/>
      </c>
      <c r="AQ66" s="100" t="str">
        <f t="shared" si="45"/>
        <v/>
      </c>
      <c r="AR66" s="100" t="str">
        <f t="shared" si="46"/>
        <v/>
      </c>
      <c r="AS66" s="100" t="str">
        <f t="shared" si="47"/>
        <v/>
      </c>
      <c r="AU66" s="105"/>
      <c r="AV66" s="106" t="str">
        <f t="shared" si="48"/>
        <v/>
      </c>
      <c r="AW66" s="106" t="str">
        <f t="shared" si="49"/>
        <v/>
      </c>
      <c r="AX66" s="106" t="str">
        <f t="shared" si="50"/>
        <v/>
      </c>
      <c r="AY66" s="106" t="str">
        <f t="shared" si="51"/>
        <v/>
      </c>
      <c r="AZ66" s="106" t="str">
        <f t="shared" si="52"/>
        <v/>
      </c>
      <c r="BA66" s="106" t="str">
        <f t="shared" si="53"/>
        <v/>
      </c>
      <c r="BB66" s="106" t="str">
        <f t="shared" si="54"/>
        <v/>
      </c>
      <c r="BC66" s="106" t="str">
        <f t="shared" si="55"/>
        <v/>
      </c>
      <c r="BD66" s="106" t="str">
        <f t="shared" si="56"/>
        <v/>
      </c>
      <c r="BE66" s="106" t="str">
        <f t="shared" si="57"/>
        <v/>
      </c>
      <c r="BF66" s="106" t="str">
        <f t="shared" si="58"/>
        <v/>
      </c>
      <c r="BG66" s="106" t="str">
        <f t="shared" si="59"/>
        <v/>
      </c>
    </row>
    <row r="67" spans="1:59" ht="21" customHeight="1" x14ac:dyDescent="0.35">
      <c r="B67" s="168"/>
      <c r="C67" s="41"/>
      <c r="D67" s="3" t="e">
        <f t="shared" ref="D67:O67" si="60">AVERAGE(D4:D66)</f>
        <v>#DIV/0!</v>
      </c>
      <c r="E67" s="3" t="e">
        <f t="shared" si="60"/>
        <v>#DIV/0!</v>
      </c>
      <c r="F67" s="3" t="e">
        <f t="shared" si="60"/>
        <v>#DIV/0!</v>
      </c>
      <c r="G67" s="3" t="e">
        <f t="shared" si="60"/>
        <v>#DIV/0!</v>
      </c>
      <c r="H67" s="3" t="e">
        <f t="shared" si="60"/>
        <v>#DIV/0!</v>
      </c>
      <c r="I67" s="3" t="e">
        <f t="shared" si="60"/>
        <v>#DIV/0!</v>
      </c>
      <c r="J67" s="3" t="e">
        <f t="shared" si="60"/>
        <v>#DIV/0!</v>
      </c>
      <c r="K67" s="3" t="e">
        <f t="shared" si="60"/>
        <v>#DIV/0!</v>
      </c>
      <c r="L67" s="3" t="e">
        <f t="shared" si="60"/>
        <v>#DIV/0!</v>
      </c>
      <c r="M67" s="3" t="e">
        <f t="shared" si="60"/>
        <v>#DIV/0!</v>
      </c>
      <c r="N67" s="3" t="e">
        <f t="shared" si="60"/>
        <v>#DIV/0!</v>
      </c>
      <c r="O67" s="3" t="e">
        <f t="shared" si="60"/>
        <v>#DIV/0!</v>
      </c>
      <c r="P67" s="3"/>
      <c r="Q67" s="3"/>
      <c r="R67" s="3"/>
      <c r="S67" s="3"/>
      <c r="T67" s="3"/>
      <c r="U67" s="3"/>
      <c r="V67" s="3"/>
      <c r="W67" s="3"/>
      <c r="X67" s="3"/>
      <c r="Y67" s="3"/>
      <c r="AD67" s="2"/>
      <c r="AE67" s="5"/>
      <c r="AF67" s="3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D67" s="2"/>
    </row>
    <row r="68" spans="1:59" ht="21" customHeight="1" x14ac:dyDescent="0.35">
      <c r="B68" s="168"/>
      <c r="C68" s="41"/>
      <c r="D68" s="3" t="e">
        <f t="shared" ref="D68:O68" si="61">STDEV(D4:D66)</f>
        <v>#DIV/0!</v>
      </c>
      <c r="E68" s="3" t="e">
        <f t="shared" si="61"/>
        <v>#DIV/0!</v>
      </c>
      <c r="F68" s="3" t="e">
        <f t="shared" si="61"/>
        <v>#DIV/0!</v>
      </c>
      <c r="G68" s="3" t="e">
        <f t="shared" si="61"/>
        <v>#DIV/0!</v>
      </c>
      <c r="H68" s="3" t="e">
        <f t="shared" si="61"/>
        <v>#DIV/0!</v>
      </c>
      <c r="I68" s="3" t="e">
        <f t="shared" si="61"/>
        <v>#DIV/0!</v>
      </c>
      <c r="J68" s="3" t="e">
        <f t="shared" si="61"/>
        <v>#DIV/0!</v>
      </c>
      <c r="K68" s="3" t="e">
        <f t="shared" si="61"/>
        <v>#DIV/0!</v>
      </c>
      <c r="L68" s="3" t="e">
        <f t="shared" si="61"/>
        <v>#DIV/0!</v>
      </c>
      <c r="M68" s="3" t="e">
        <f t="shared" si="61"/>
        <v>#DIV/0!</v>
      </c>
      <c r="N68" s="3" t="e">
        <f>STDEV(N4:N66)</f>
        <v>#DIV/0!</v>
      </c>
      <c r="O68" s="3" t="e">
        <f t="shared" si="61"/>
        <v>#DIV/0!</v>
      </c>
      <c r="P68" s="3"/>
      <c r="Q68" s="3"/>
      <c r="R68" s="3"/>
      <c r="S68" s="3"/>
      <c r="T68" s="3"/>
      <c r="U68" s="3"/>
      <c r="V68" s="3"/>
      <c r="W68" s="3"/>
      <c r="X68" s="3"/>
      <c r="Y68" s="3"/>
      <c r="AD68" s="2"/>
      <c r="AE68" s="5"/>
      <c r="AF68" s="3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D68" s="2"/>
    </row>
    <row r="69" spans="1:59" ht="21" customHeight="1" x14ac:dyDescent="0.35">
      <c r="B69" s="168"/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D69" s="2"/>
      <c r="AE69" s="5"/>
      <c r="AF69" s="2"/>
      <c r="AG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D69" s="2"/>
    </row>
    <row r="70" spans="1:59" ht="16.5" x14ac:dyDescent="0.25">
      <c r="B70" s="168"/>
      <c r="C70" s="4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S70" s="2"/>
      <c r="T70" s="2"/>
      <c r="U70" s="2"/>
      <c r="V70" s="2"/>
      <c r="W70" s="2"/>
      <c r="X70" s="2"/>
      <c r="Y70" s="2"/>
      <c r="AD70" s="2"/>
      <c r="AE70" s="5"/>
      <c r="AF70" s="2"/>
      <c r="AG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D70" s="2"/>
    </row>
    <row r="71" spans="1:59" ht="16.5" x14ac:dyDescent="0.25">
      <c r="B71" s="168"/>
      <c r="C71" s="4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S71" s="2"/>
      <c r="T71" s="2"/>
      <c r="U71" s="2"/>
      <c r="V71" s="2"/>
      <c r="W71" s="2"/>
      <c r="X71" s="2"/>
      <c r="Y71" s="2"/>
      <c r="AD71" s="2"/>
      <c r="AE71" s="5"/>
      <c r="AF71" s="2"/>
      <c r="AG71" s="2"/>
      <c r="AI71" s="2"/>
      <c r="AJ71" s="2"/>
      <c r="AK71" s="2"/>
      <c r="AL71" s="2"/>
      <c r="AM71" s="2"/>
      <c r="AN71" s="6" t="s">
        <v>3</v>
      </c>
      <c r="AO71" s="2">
        <v>0</v>
      </c>
      <c r="AP71" s="7">
        <v>1</v>
      </c>
      <c r="AQ71" s="2">
        <v>0</v>
      </c>
      <c r="AR71" s="2">
        <v>1</v>
      </c>
      <c r="AS71" s="2"/>
      <c r="AT71" s="2"/>
      <c r="AU71" s="2"/>
      <c r="AV71" s="2"/>
      <c r="AW71" s="2"/>
      <c r="AX71" s="2"/>
      <c r="AY71" s="2"/>
      <c r="AZ71" s="2"/>
      <c r="BA71" s="2"/>
      <c r="BB71" s="2"/>
      <c r="BD71" s="2"/>
    </row>
    <row r="72" spans="1:59" ht="16.5" x14ac:dyDescent="0.25">
      <c r="B72" s="168"/>
      <c r="C72" s="4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S72" s="2"/>
      <c r="T72" s="2"/>
      <c r="U72" s="2"/>
      <c r="V72" s="2"/>
      <c r="W72" s="2"/>
      <c r="X72" s="2"/>
      <c r="Y72" s="2"/>
      <c r="AD72" s="2"/>
      <c r="AE72" s="5"/>
      <c r="AF72" s="2"/>
      <c r="AG72" s="2"/>
      <c r="AI72" s="2"/>
      <c r="AJ72" s="2"/>
      <c r="AK72" s="2"/>
      <c r="AL72" s="2"/>
      <c r="AM72" s="2"/>
      <c r="AN72" s="8" t="s">
        <v>4</v>
      </c>
      <c r="AO72" s="2">
        <v>30</v>
      </c>
      <c r="AP72" s="4">
        <v>2</v>
      </c>
      <c r="AQ72" s="2">
        <v>30</v>
      </c>
      <c r="AR72" s="2">
        <v>2</v>
      </c>
      <c r="AS72" s="2"/>
      <c r="AT72" s="2"/>
      <c r="AU72" s="2"/>
      <c r="AV72" s="2"/>
      <c r="AW72" s="2"/>
      <c r="AX72" s="2"/>
      <c r="AY72" s="2"/>
      <c r="AZ72" s="2"/>
      <c r="BA72" s="2"/>
      <c r="BB72" s="2"/>
      <c r="BD72" s="2"/>
    </row>
    <row r="73" spans="1:59" ht="16.5" x14ac:dyDescent="0.25">
      <c r="B73" s="168"/>
      <c r="C73" s="4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S73" s="2"/>
      <c r="T73" s="2"/>
      <c r="U73" s="2"/>
      <c r="V73" s="2"/>
      <c r="W73" s="2"/>
      <c r="X73" s="2"/>
      <c r="Y73" s="2"/>
      <c r="AD73" s="2"/>
      <c r="AE73" s="5"/>
      <c r="AF73" s="2"/>
      <c r="AG73" s="2"/>
      <c r="AI73" s="2"/>
      <c r="AJ73" s="2"/>
      <c r="AK73" s="2"/>
      <c r="AL73" s="2"/>
      <c r="AM73" s="2"/>
      <c r="AN73" s="8" t="s">
        <v>5</v>
      </c>
      <c r="AO73" s="2">
        <v>35</v>
      </c>
      <c r="AP73" s="4">
        <v>3</v>
      </c>
      <c r="AQ73" s="2">
        <v>35</v>
      </c>
      <c r="AR73" s="2">
        <v>3</v>
      </c>
      <c r="AS73" s="2"/>
      <c r="AT73" s="2"/>
      <c r="AU73" s="2"/>
      <c r="AV73" s="2"/>
      <c r="AW73" s="2"/>
      <c r="AX73" s="2"/>
      <c r="AY73" s="2"/>
      <c r="AZ73" s="2"/>
      <c r="BA73" s="2"/>
      <c r="BB73" s="2"/>
      <c r="BD73" s="2"/>
    </row>
    <row r="74" spans="1:59" ht="16.5" x14ac:dyDescent="0.25">
      <c r="B74" s="168"/>
      <c r="C74" s="4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S74" s="2"/>
      <c r="T74" s="2"/>
      <c r="U74" s="2"/>
      <c r="V74" s="2"/>
      <c r="W74" s="2"/>
      <c r="X74" s="2"/>
      <c r="Y74" s="2"/>
      <c r="AD74" s="2"/>
      <c r="AE74" s="5"/>
      <c r="AF74" s="2"/>
      <c r="AG74" s="2"/>
      <c r="AI74" s="2"/>
      <c r="AJ74" s="2"/>
      <c r="AK74" s="2"/>
      <c r="AL74" s="2"/>
      <c r="AM74" s="2"/>
      <c r="AN74" s="8" t="s">
        <v>6</v>
      </c>
      <c r="AO74" s="2">
        <v>40</v>
      </c>
      <c r="AP74" s="4">
        <v>4</v>
      </c>
      <c r="AQ74" s="2">
        <v>40</v>
      </c>
      <c r="AR74" s="2">
        <v>4</v>
      </c>
      <c r="AS74" s="2"/>
      <c r="AT74" s="2"/>
      <c r="AU74" s="2"/>
      <c r="AV74" s="2"/>
      <c r="AW74" s="2"/>
      <c r="AX74" s="2"/>
      <c r="AY74" s="2"/>
      <c r="AZ74" s="2"/>
      <c r="BA74" s="2"/>
      <c r="BB74" s="2"/>
      <c r="BD74" s="2"/>
    </row>
    <row r="75" spans="1:59" ht="16.5" x14ac:dyDescent="0.25">
      <c r="B75" s="168"/>
      <c r="C75" s="4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S75" s="2"/>
      <c r="T75" s="2"/>
      <c r="U75" s="2"/>
      <c r="V75" s="2"/>
      <c r="W75" s="2"/>
      <c r="X75" s="2"/>
      <c r="Y75" s="2"/>
      <c r="AD75" s="2"/>
      <c r="AE75" s="5"/>
      <c r="AF75" s="2"/>
      <c r="AG75" s="2"/>
      <c r="AI75" s="2"/>
      <c r="AJ75" s="2"/>
      <c r="AK75" s="2"/>
      <c r="AL75" s="2"/>
      <c r="AM75" s="2"/>
      <c r="AN75" s="8" t="s">
        <v>7</v>
      </c>
      <c r="AO75" s="2">
        <v>45</v>
      </c>
      <c r="AP75" s="4">
        <v>5</v>
      </c>
      <c r="AQ75" s="2">
        <v>45</v>
      </c>
      <c r="AR75" s="2">
        <v>5</v>
      </c>
      <c r="AS75" s="2"/>
      <c r="AT75" s="2"/>
      <c r="AU75" s="2"/>
      <c r="AV75" s="2"/>
      <c r="AW75" s="2"/>
      <c r="AX75" s="2"/>
      <c r="AY75" s="2"/>
      <c r="AZ75" s="2"/>
      <c r="BA75" s="2"/>
      <c r="BB75" s="2"/>
      <c r="BD75" s="2"/>
    </row>
    <row r="76" spans="1:59" x14ac:dyDescent="0.2">
      <c r="B76" s="16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S76" s="2"/>
      <c r="T76" s="2"/>
      <c r="U76" s="2"/>
      <c r="V76" s="2"/>
      <c r="W76" s="2"/>
      <c r="X76" s="2"/>
      <c r="Y76" s="2"/>
      <c r="AD76" s="2"/>
      <c r="AE76" s="5"/>
      <c r="AF76" s="2"/>
      <c r="AG76" s="2"/>
      <c r="AI76" s="2"/>
      <c r="AJ76" s="2"/>
      <c r="AK76" s="2"/>
      <c r="AL76" s="2"/>
      <c r="AM76" s="2"/>
      <c r="AN76" s="8" t="s">
        <v>8</v>
      </c>
      <c r="AO76" s="2">
        <v>50</v>
      </c>
      <c r="AP76" s="4">
        <v>6</v>
      </c>
      <c r="AQ76" s="2">
        <v>50</v>
      </c>
      <c r="AR76" s="2">
        <v>6</v>
      </c>
      <c r="AS76" s="2"/>
      <c r="AT76" s="2"/>
      <c r="AU76" s="2"/>
      <c r="AV76" s="2"/>
      <c r="AW76" s="2"/>
      <c r="AX76" s="2"/>
      <c r="AY76" s="2"/>
      <c r="AZ76" s="2"/>
      <c r="BA76" s="2"/>
      <c r="BB76" s="2"/>
      <c r="BD76" s="2"/>
    </row>
    <row r="77" spans="1:59" x14ac:dyDescent="0.2">
      <c r="B77" s="16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S77" s="2"/>
      <c r="T77" s="2"/>
      <c r="U77" s="2"/>
      <c r="V77" s="2"/>
      <c r="W77" s="2"/>
      <c r="X77" s="2"/>
      <c r="Y77" s="2"/>
      <c r="AD77" s="2"/>
      <c r="AE77" s="5"/>
      <c r="AF77" s="2"/>
      <c r="AG77" s="2"/>
      <c r="AI77" s="2"/>
      <c r="AJ77" s="2"/>
      <c r="AK77" s="2"/>
      <c r="AL77" s="2"/>
      <c r="AM77" s="2"/>
      <c r="AN77" s="8" t="s">
        <v>9</v>
      </c>
      <c r="AO77" s="2">
        <v>55</v>
      </c>
      <c r="AP77" s="4">
        <v>7</v>
      </c>
      <c r="AQ77" s="2">
        <v>55</v>
      </c>
      <c r="AR77" s="2">
        <v>7</v>
      </c>
      <c r="AS77" s="2"/>
      <c r="AT77" s="2"/>
      <c r="AU77" s="2"/>
      <c r="AV77" s="2"/>
      <c r="AW77" s="2"/>
      <c r="AX77" s="2"/>
      <c r="AY77" s="2"/>
      <c r="AZ77" s="2"/>
      <c r="BA77" s="2"/>
      <c r="BB77" s="2"/>
      <c r="BD77" s="2"/>
    </row>
    <row r="78" spans="1:59" x14ac:dyDescent="0.2">
      <c r="B78" s="16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S78" s="2"/>
      <c r="T78" s="2"/>
      <c r="U78" s="2"/>
      <c r="V78" s="2"/>
      <c r="W78" s="2"/>
      <c r="X78" s="2"/>
      <c r="Y78" s="2"/>
      <c r="AD78" s="2"/>
      <c r="AE78" s="5"/>
      <c r="AF78" s="2"/>
      <c r="AG78" s="2"/>
      <c r="AI78" s="2"/>
      <c r="AJ78" s="2"/>
      <c r="AK78" s="2"/>
      <c r="AL78" s="2"/>
      <c r="AM78" s="2"/>
      <c r="AN78" s="8" t="s">
        <v>10</v>
      </c>
      <c r="AO78" s="2">
        <v>60</v>
      </c>
      <c r="AP78" s="4">
        <v>8</v>
      </c>
      <c r="AQ78" s="2">
        <v>60</v>
      </c>
      <c r="AR78" s="2">
        <v>8</v>
      </c>
      <c r="AS78" s="2"/>
      <c r="AT78" s="2"/>
      <c r="AU78" s="2"/>
      <c r="AV78" s="2"/>
      <c r="AW78" s="2"/>
      <c r="AX78" s="2"/>
      <c r="AY78" s="2"/>
      <c r="AZ78" s="2"/>
      <c r="BA78" s="2"/>
      <c r="BB78" s="2"/>
      <c r="BD78" s="2"/>
    </row>
    <row r="79" spans="1:59" x14ac:dyDescent="0.2">
      <c r="B79" s="16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S79" s="2"/>
      <c r="T79" s="2"/>
      <c r="U79" s="2"/>
      <c r="V79" s="2"/>
      <c r="W79" s="2"/>
      <c r="X79" s="2"/>
      <c r="Y79" s="2"/>
      <c r="AD79" s="2"/>
      <c r="AE79" s="5"/>
      <c r="AF79" s="2"/>
      <c r="AG79" s="2"/>
      <c r="AI79" s="2"/>
      <c r="AJ79" s="2"/>
      <c r="AK79" s="2"/>
      <c r="AL79" s="2"/>
      <c r="AM79" s="2"/>
      <c r="AN79" s="8" t="s">
        <v>11</v>
      </c>
      <c r="AO79" s="2">
        <v>65</v>
      </c>
      <c r="AP79" s="4">
        <v>9</v>
      </c>
      <c r="AQ79" s="2">
        <v>65</v>
      </c>
      <c r="AR79" s="2">
        <v>9</v>
      </c>
      <c r="AS79" s="2"/>
      <c r="AT79" s="2"/>
      <c r="AU79" s="2"/>
      <c r="AV79" s="2"/>
      <c r="AW79" s="2"/>
      <c r="AX79" s="2"/>
      <c r="AY79" s="2"/>
      <c r="AZ79" s="2"/>
      <c r="BA79" s="2"/>
      <c r="BB79" s="2"/>
      <c r="BD79" s="2"/>
    </row>
    <row r="80" spans="1:59" x14ac:dyDescent="0.2">
      <c r="B80" s="16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S80" s="2"/>
      <c r="T80" s="2"/>
      <c r="U80" s="2"/>
      <c r="V80" s="2"/>
      <c r="W80" s="2"/>
      <c r="X80" s="2"/>
      <c r="Y80" s="2"/>
      <c r="AD80" s="2"/>
      <c r="AE80" s="5"/>
      <c r="AF80" s="2"/>
      <c r="AG80" s="2"/>
      <c r="AI80" s="2"/>
      <c r="AJ80" s="2"/>
      <c r="AK80" s="2"/>
      <c r="AL80" s="2"/>
      <c r="AM80" s="2"/>
      <c r="AN80" s="9" t="s">
        <v>12</v>
      </c>
      <c r="AO80" s="2">
        <v>70</v>
      </c>
      <c r="AP80" s="10">
        <v>10</v>
      </c>
      <c r="AQ80" s="2">
        <v>70</v>
      </c>
      <c r="AR80" s="2">
        <v>10</v>
      </c>
      <c r="AS80" s="2"/>
      <c r="AT80" s="2"/>
      <c r="AU80" s="2"/>
      <c r="AV80" s="2"/>
      <c r="AW80" s="2"/>
      <c r="AX80" s="2"/>
      <c r="AY80" s="2"/>
      <c r="AZ80" s="2"/>
      <c r="BA80" s="2"/>
      <c r="BB80" s="2"/>
      <c r="BD80" s="2"/>
    </row>
    <row r="81" spans="2:56" x14ac:dyDescent="0.2">
      <c r="B81" s="16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S81" s="2"/>
      <c r="T81" s="2"/>
      <c r="U81" s="2"/>
      <c r="V81" s="2"/>
      <c r="W81" s="2"/>
      <c r="X81" s="2"/>
      <c r="Y81" s="2"/>
      <c r="AD81" s="2"/>
      <c r="AE81" s="5"/>
      <c r="AF81" s="2"/>
      <c r="AG81" s="2"/>
      <c r="AI81" s="2"/>
      <c r="AJ81" s="2"/>
      <c r="AK81" s="2"/>
      <c r="AL81" s="2"/>
      <c r="AM81" s="2"/>
      <c r="AN81" s="30" t="s">
        <v>13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D81" s="2"/>
    </row>
    <row r="82" spans="2:56" x14ac:dyDescent="0.2">
      <c r="B82" s="16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S82" s="2"/>
      <c r="T82" s="2"/>
      <c r="U82" s="2"/>
      <c r="V82" s="2"/>
      <c r="W82" s="2"/>
      <c r="X82" s="2"/>
      <c r="Y82" s="2"/>
      <c r="AD82" s="2"/>
      <c r="AE82" s="5"/>
      <c r="AF82" s="2"/>
      <c r="AG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D82" s="2"/>
    </row>
    <row r="83" spans="2:56" x14ac:dyDescent="0.2">
      <c r="B83" s="16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S83" s="2"/>
      <c r="T83" s="2"/>
      <c r="U83" s="2"/>
      <c r="V83" s="2"/>
      <c r="W83" s="2"/>
      <c r="X83" s="2"/>
      <c r="Y83" s="2"/>
      <c r="AD83" s="2"/>
      <c r="AE83" s="5"/>
      <c r="AF83" s="2"/>
      <c r="AG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D83" s="2"/>
    </row>
  </sheetData>
  <mergeCells count="1">
    <mergeCell ref="A1:C1"/>
  </mergeCells>
  <phoneticPr fontId="2"/>
  <printOptions horizontalCentered="1"/>
  <pageMargins left="0.19685039370078741" right="0.19685039370078741" top="0.47244094488188981" bottom="0.98425196850393704" header="0.51181102362204722" footer="0.51181102362204722"/>
  <pageSetup paperSize="9" scale="31" fitToWidth="0" orientation="landscape" verticalDpi="300" r:id="rId1"/>
  <headerFooter alignWithMargins="0"/>
  <rowBreaks count="1" manualBreakCount="1">
    <brk id="69" max="16383" man="1"/>
  </rowBreaks>
  <colBreaks count="3" manualBreakCount="3">
    <brk id="16" max="1048575" man="1"/>
    <brk id="32" max="1048575" man="1"/>
    <brk id="4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AD34"/>
  <sheetViews>
    <sheetView view="pageBreakPreview" topLeftCell="B3" zoomScaleNormal="100" zoomScaleSheetLayoutView="100" workbookViewId="0">
      <selection activeCell="Q4" sqref="Q4"/>
    </sheetView>
  </sheetViews>
  <sheetFormatPr defaultRowHeight="13" x14ac:dyDescent="0.2"/>
  <cols>
    <col min="1" max="1" width="3.90625" customWidth="1"/>
    <col min="2" max="2" width="10.90625" customWidth="1"/>
    <col min="3" max="3" width="7.453125" customWidth="1"/>
    <col min="4" max="4" width="5.453125" bestFit="1" customWidth="1"/>
    <col min="5" max="14" width="11" customWidth="1"/>
    <col min="15" max="15" width="12.453125" customWidth="1"/>
    <col min="16" max="16" width="11.453125" bestFit="1" customWidth="1"/>
    <col min="17" max="17" width="7.90625" customWidth="1"/>
    <col min="18" max="18" width="12.453125" customWidth="1"/>
    <col min="19" max="19" width="9.453125" bestFit="1" customWidth="1"/>
    <col min="20" max="20" width="11" bestFit="1" customWidth="1"/>
    <col min="21" max="21" width="7.08984375" bestFit="1" customWidth="1"/>
    <col min="22" max="22" width="12.6328125" customWidth="1"/>
    <col min="23" max="23" width="11" bestFit="1" customWidth="1"/>
  </cols>
  <sheetData>
    <row r="1" spans="1:30" s="33" customFormat="1" ht="21.75" customHeight="1" x14ac:dyDescent="0.2">
      <c r="A1" s="260" t="s">
        <v>63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47"/>
      <c r="P1" s="47"/>
      <c r="Q1" s="47"/>
      <c r="R1" s="47"/>
      <c r="S1" s="47"/>
      <c r="T1" s="47"/>
      <c r="U1" s="47"/>
      <c r="V1" s="48"/>
      <c r="W1" s="48"/>
      <c r="X1" s="48"/>
    </row>
    <row r="2" spans="1:30" s="33" customFormat="1" ht="21.75" customHeight="1" x14ac:dyDescent="0.2">
      <c r="A2" s="261" t="s">
        <v>110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47"/>
      <c r="P2" s="47"/>
      <c r="Q2" s="47"/>
      <c r="R2" s="47"/>
      <c r="S2" s="47"/>
      <c r="T2" s="47"/>
      <c r="U2" s="47"/>
    </row>
    <row r="3" spans="1:30" s="33" customFormat="1" ht="21.75" customHeight="1" x14ac:dyDescent="0.2">
      <c r="A3" s="131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18"/>
      <c r="P3" s="118" t="s">
        <v>56</v>
      </c>
      <c r="Q3" s="119"/>
    </row>
    <row r="4" spans="1:30" s="33" customFormat="1" ht="21.75" customHeight="1" x14ac:dyDescent="0.2">
      <c r="A4" s="131" t="s">
        <v>112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19"/>
      <c r="P4" s="225" t="s">
        <v>25</v>
      </c>
      <c r="Q4" s="226">
        <f>'1回目印刷用'!L4</f>
        <v>0</v>
      </c>
      <c r="R4" s="240" t="s">
        <v>109</v>
      </c>
      <c r="S4" s="238"/>
      <c r="T4" s="238"/>
    </row>
    <row r="5" spans="1:30" ht="27.75" customHeight="1" x14ac:dyDescent="0.2">
      <c r="B5" s="13" t="s">
        <v>16</v>
      </c>
      <c r="C5" s="254" t="e">
        <f>'1回目印刷用'!C5</f>
        <v>#N/A</v>
      </c>
      <c r="D5" s="254"/>
      <c r="E5" s="14"/>
      <c r="F5" s="14"/>
      <c r="G5" s="14"/>
      <c r="H5" s="14"/>
      <c r="I5" s="14"/>
      <c r="J5" s="15" t="s">
        <v>33</v>
      </c>
      <c r="K5" s="15"/>
      <c r="L5" s="11" t="str">
        <f>IF(Q5="","",Q5)</f>
        <v/>
      </c>
      <c r="M5" s="11"/>
      <c r="N5" s="16"/>
      <c r="O5" s="12"/>
      <c r="P5" s="24" t="s">
        <v>32</v>
      </c>
      <c r="Q5" s="24"/>
      <c r="R5" s="24"/>
    </row>
    <row r="6" spans="1:30" ht="13.5" thickBot="1" x14ac:dyDescent="0.25">
      <c r="B6" s="12"/>
      <c r="C6" s="12"/>
      <c r="D6" s="18"/>
      <c r="E6" s="18"/>
      <c r="F6" s="18"/>
      <c r="G6" s="18"/>
      <c r="H6" s="18"/>
      <c r="I6" s="18"/>
      <c r="J6" s="12"/>
      <c r="K6" s="12"/>
      <c r="L6" s="12"/>
      <c r="M6" s="12"/>
      <c r="N6" s="12"/>
    </row>
    <row r="7" spans="1:30" ht="38.25" customHeight="1" thickTop="1" x14ac:dyDescent="0.2">
      <c r="B7" s="262" t="s">
        <v>17</v>
      </c>
      <c r="C7" s="263"/>
      <c r="D7" s="206" t="s">
        <v>18</v>
      </c>
      <c r="E7" s="215" t="s">
        <v>62</v>
      </c>
      <c r="F7" s="194" t="s">
        <v>104</v>
      </c>
      <c r="G7" s="223" t="s">
        <v>105</v>
      </c>
      <c r="H7" s="194" t="s">
        <v>106</v>
      </c>
      <c r="I7" s="216" t="s">
        <v>107</v>
      </c>
      <c r="J7" s="209" t="s">
        <v>67</v>
      </c>
      <c r="K7" s="195" t="s">
        <v>96</v>
      </c>
      <c r="L7" s="223" t="s">
        <v>98</v>
      </c>
      <c r="M7" s="195" t="s">
        <v>100</v>
      </c>
      <c r="N7" s="196" t="s">
        <v>115</v>
      </c>
      <c r="O7" s="66"/>
      <c r="P7" s="66"/>
      <c r="Q7" s="66" t="s">
        <v>85</v>
      </c>
      <c r="R7" s="66" t="s">
        <v>86</v>
      </c>
      <c r="S7" s="66" t="s">
        <v>87</v>
      </c>
      <c r="U7" s="19"/>
      <c r="V7" s="17"/>
      <c r="W7" s="17"/>
      <c r="X7" s="34" t="s">
        <v>34</v>
      </c>
      <c r="AA7" t="s">
        <v>35</v>
      </c>
    </row>
    <row r="8" spans="1:30" ht="19.5" customHeight="1" x14ac:dyDescent="0.2">
      <c r="B8" s="197" t="s">
        <v>19</v>
      </c>
      <c r="C8" s="107"/>
      <c r="D8" s="207" t="s">
        <v>20</v>
      </c>
      <c r="E8" s="217" t="str">
        <f>IFERROR(VLOOKUP($C$5,'2回目記録'!$C$4:$AE$66,ROW()-6,0),"")</f>
        <v/>
      </c>
      <c r="F8" s="190" t="e">
        <f>IF($C$5="","",VLOOKUP($C$5,'2回目記録'!$C$4:$AE$66,ROW()+8,FALSE))</f>
        <v>#N/A</v>
      </c>
      <c r="G8" s="266" t="e">
        <f>IF(C5="","",VLOOKUP($C$5,'2回目記録'!$C$4:$AF$66,30,FALSE))</f>
        <v>#N/A</v>
      </c>
      <c r="H8" s="191" t="e">
        <f>IF($C$5="","",VLOOKUP($C$5,'2回目記録'!$C$4:$BG$66,ROW()+24,FALSE))</f>
        <v>#N/A</v>
      </c>
      <c r="I8" s="218" t="e">
        <f>IF($C$5="","",VLOOKUP($C$5,'2回目記録'!$C$4:$BG$66,ROW()+38,FALSE))</f>
        <v>#N/A</v>
      </c>
      <c r="J8" s="210" t="str">
        <f>'1回目印刷用'!E8</f>
        <v/>
      </c>
      <c r="K8" s="108" t="e">
        <f>'1回目印刷用'!F8</f>
        <v>#N/A</v>
      </c>
      <c r="L8" s="269" t="e">
        <f>'1回目印刷用'!G8</f>
        <v>#N/A</v>
      </c>
      <c r="M8" s="125" t="e">
        <f>'1回目印刷用'!H8</f>
        <v>#N/A</v>
      </c>
      <c r="N8" s="198" t="e">
        <f>'1回目印刷用'!I8</f>
        <v>#N/A</v>
      </c>
      <c r="O8" s="67"/>
      <c r="P8" s="67" t="s">
        <v>19</v>
      </c>
      <c r="Q8" s="67" t="e">
        <f>INDEX('3回目記録'!$D$68:$O$68,1,ROW()-7)</f>
        <v>#DIV/0!</v>
      </c>
      <c r="R8" s="67" t="e">
        <f>INDEX('2回目記録'!$D$68:$O$68,1,ROW()-7)</f>
        <v>#DIV/0!</v>
      </c>
      <c r="S8" s="67" t="e">
        <f>INDEX('1回目記録'!$D$68:$O$68,1,ROW()-7)</f>
        <v>#DIV/0!</v>
      </c>
      <c r="V8" s="34" t="s">
        <v>60</v>
      </c>
      <c r="W8" s="35" t="s">
        <v>59</v>
      </c>
      <c r="X8" s="35" t="s">
        <v>58</v>
      </c>
      <c r="Y8" t="s">
        <v>36</v>
      </c>
      <c r="Z8" t="s">
        <v>37</v>
      </c>
      <c r="AA8" t="s">
        <v>38</v>
      </c>
      <c r="AB8" t="s">
        <v>36</v>
      </c>
      <c r="AC8" t="s">
        <v>37</v>
      </c>
      <c r="AD8" t="s">
        <v>38</v>
      </c>
    </row>
    <row r="9" spans="1:30" ht="19.5" customHeight="1" x14ac:dyDescent="0.2">
      <c r="B9" s="197" t="s">
        <v>22</v>
      </c>
      <c r="C9" s="107"/>
      <c r="D9" s="207" t="s">
        <v>20</v>
      </c>
      <c r="E9" s="219" t="str">
        <f>IFERROR(VLOOKUP($C$5,'2回目記録'!$C$4:$AE$66,ROW()-6,0),"")</f>
        <v/>
      </c>
      <c r="F9" s="190" t="e">
        <f>IF($C$5="","",VLOOKUP($C$5,'2回目記録'!$C$4:$AE$66,ROW()+8,FALSE))</f>
        <v>#N/A</v>
      </c>
      <c r="G9" s="267"/>
      <c r="H9" s="191" t="e">
        <f>IF($C$5="","",VLOOKUP($C$5,'2回目記録'!$C$4:$BG$66,ROW()+24,FALSE))</f>
        <v>#N/A</v>
      </c>
      <c r="I9" s="218" t="e">
        <f>IF($C$5="","",VLOOKUP($C$5,'2回目記録'!$C$4:$BG$66,ROW()+38,FALSE))</f>
        <v>#N/A</v>
      </c>
      <c r="J9" s="211" t="str">
        <f>'1回目印刷用'!E9</f>
        <v/>
      </c>
      <c r="K9" s="108" t="e">
        <f>'1回目印刷用'!F9</f>
        <v>#N/A</v>
      </c>
      <c r="L9" s="270">
        <f>'1回目印刷用'!G9</f>
        <v>0</v>
      </c>
      <c r="M9" s="125" t="e">
        <f>'1回目印刷用'!H9</f>
        <v>#N/A</v>
      </c>
      <c r="N9" s="198" t="e">
        <f>'1回目印刷用'!I9</f>
        <v>#N/A</v>
      </c>
      <c r="O9" s="67"/>
      <c r="P9" s="67" t="s">
        <v>22</v>
      </c>
      <c r="Q9" s="67" t="e">
        <f>INDEX('3回目記録'!$D$68:$O$68,1,ROW()-7)</f>
        <v>#DIV/0!</v>
      </c>
      <c r="R9" s="67" t="e">
        <f>INDEX('2回目記録'!$D$68:$O$68,1,ROW()-7)</f>
        <v>#DIV/0!</v>
      </c>
      <c r="S9" s="67" t="e">
        <f>INDEX('1回目記録'!$D$68:$O$68,1,ROW()-7)</f>
        <v>#DIV/0!</v>
      </c>
      <c r="U9" s="40" t="s">
        <v>19</v>
      </c>
      <c r="V9" s="44" t="e">
        <f>INDEX(#REF!,1,ROW()-8)</f>
        <v>#REF!</v>
      </c>
      <c r="W9" s="20" t="e">
        <f>INDEX(#REF!,1,ROW()-8)</f>
        <v>#REF!</v>
      </c>
      <c r="X9" s="20" t="e">
        <f>INDEX('1回目記録'!$D$68:$N$68,1,ROW()-8)</f>
        <v>#DIV/0!</v>
      </c>
      <c r="Y9">
        <v>188.5</v>
      </c>
      <c r="Z9">
        <v>188</v>
      </c>
      <c r="AA9">
        <v>192.4</v>
      </c>
      <c r="AB9">
        <v>175.6</v>
      </c>
      <c r="AC9">
        <v>175.6</v>
      </c>
      <c r="AD9">
        <v>174.9</v>
      </c>
    </row>
    <row r="10" spans="1:30" ht="19.5" customHeight="1" x14ac:dyDescent="0.2">
      <c r="B10" s="197" t="s">
        <v>75</v>
      </c>
      <c r="C10" s="107"/>
      <c r="D10" s="207" t="s">
        <v>20</v>
      </c>
      <c r="E10" s="219" t="str">
        <f>IFERROR(VLOOKUP($C$5,'2回目記録'!$C$4:$AE$66,ROW()-6,0),"")</f>
        <v/>
      </c>
      <c r="F10" s="190" t="e">
        <f>IF($C$5="","",VLOOKUP($C$5,'2回目記録'!$C$4:$AE$66,ROW()+8,FALSE))</f>
        <v>#N/A</v>
      </c>
      <c r="G10" s="267"/>
      <c r="H10" s="191" t="e">
        <f>IF($C$5="","",VLOOKUP($C$5,'2回目記録'!$C$4:$BG$66,ROW()+24,FALSE))</f>
        <v>#N/A</v>
      </c>
      <c r="I10" s="218" t="e">
        <f>IF($C$5="","",VLOOKUP($C$5,'2回目記録'!$C$4:$BG$66,ROW()+38,FALSE))</f>
        <v>#N/A</v>
      </c>
      <c r="J10" s="212" t="str">
        <f>'1回目印刷用'!E10</f>
        <v/>
      </c>
      <c r="K10" s="192" t="e">
        <f>'1回目印刷用'!F10</f>
        <v>#N/A</v>
      </c>
      <c r="L10" s="270">
        <f>'1回目印刷用'!G10</f>
        <v>0</v>
      </c>
      <c r="M10" s="193" t="e">
        <f>'1回目印刷用'!H10</f>
        <v>#N/A</v>
      </c>
      <c r="N10" s="199" t="e">
        <f>'1回目印刷用'!I10</f>
        <v>#N/A</v>
      </c>
      <c r="O10" s="67"/>
      <c r="P10" s="67" t="s">
        <v>88</v>
      </c>
      <c r="Q10" s="67" t="e">
        <f>INDEX('3回目記録'!$D$68:$O$68,1,ROW()-7)</f>
        <v>#DIV/0!</v>
      </c>
      <c r="R10" s="67" t="e">
        <f>INDEX('2回目記録'!$D$68:$O$68,1,ROW()-7)</f>
        <v>#DIV/0!</v>
      </c>
      <c r="S10" s="67" t="e">
        <f>INDEX('1回目記録'!$D$68:$O$68,1,ROW()-7)</f>
        <v>#DIV/0!</v>
      </c>
      <c r="U10" s="40" t="s">
        <v>21</v>
      </c>
      <c r="V10" s="44" t="e">
        <f>INDEX(#REF!,1,ROW()-8)</f>
        <v>#REF!</v>
      </c>
      <c r="W10" s="20" t="e">
        <f>INDEX(#REF!,1,ROW()-8)</f>
        <v>#REF!</v>
      </c>
      <c r="X10" s="20" t="e">
        <f>INDEX('1回目記録'!$D$68:$N$68,1,ROW()-8)</f>
        <v>#DIV/0!</v>
      </c>
      <c r="Y10">
        <v>71.900000000000006</v>
      </c>
      <c r="Z10">
        <v>76.2</v>
      </c>
      <c r="AA10">
        <v>84.6</v>
      </c>
      <c r="AB10">
        <v>66.2</v>
      </c>
      <c r="AC10">
        <v>64.400000000000006</v>
      </c>
      <c r="AD10">
        <v>65.2</v>
      </c>
    </row>
    <row r="11" spans="1:30" ht="19.5" customHeight="1" x14ac:dyDescent="0.2">
      <c r="B11" s="197" t="s">
        <v>76</v>
      </c>
      <c r="C11" s="107"/>
      <c r="D11" s="207" t="s">
        <v>20</v>
      </c>
      <c r="E11" s="219" t="str">
        <f>IFERROR(VLOOKUP($C$5,'2回目記録'!$C$4:$AE$66,ROW()-6,0),"")</f>
        <v/>
      </c>
      <c r="F11" s="190" t="e">
        <f>IF($C$5="","",VLOOKUP($C$5,'2回目記録'!$C$4:$AE$66,ROW()+8,FALSE))</f>
        <v>#N/A</v>
      </c>
      <c r="G11" s="267"/>
      <c r="H11" s="191" t="e">
        <f>IF($C$5="","",VLOOKUP($C$5,'2回目記録'!$C$4:$BG$66,ROW()+24,FALSE))</f>
        <v>#N/A</v>
      </c>
      <c r="I11" s="218" t="e">
        <f>IF($C$5="","",VLOOKUP($C$5,'2回目記録'!$C$4:$BG$66,ROW()+38,FALSE))</f>
        <v>#N/A</v>
      </c>
      <c r="J11" s="211" t="str">
        <f>'1回目印刷用'!E11</f>
        <v/>
      </c>
      <c r="K11" s="108" t="e">
        <f>'1回目印刷用'!F11</f>
        <v>#N/A</v>
      </c>
      <c r="L11" s="270">
        <f>'1回目印刷用'!G11</f>
        <v>0</v>
      </c>
      <c r="M11" s="125" t="e">
        <f>'1回目印刷用'!H11</f>
        <v>#N/A</v>
      </c>
      <c r="N11" s="198" t="e">
        <f>'1回目印刷用'!I11</f>
        <v>#N/A</v>
      </c>
      <c r="O11" s="67"/>
      <c r="P11" s="67" t="s">
        <v>89</v>
      </c>
      <c r="Q11" s="67" t="e">
        <f>INDEX('3回目記録'!$D$68:$O$68,1,ROW()-7)</f>
        <v>#DIV/0!</v>
      </c>
      <c r="R11" s="67" t="e">
        <f>INDEX('2回目記録'!$D$68:$O$68,1,ROW()-7)</f>
        <v>#DIV/0!</v>
      </c>
      <c r="S11" s="67" t="e">
        <f>INDEX('1回目記録'!$D$68:$O$68,1,ROW()-7)</f>
        <v>#DIV/0!</v>
      </c>
      <c r="U11" s="40" t="s">
        <v>22</v>
      </c>
      <c r="V11" s="44" t="e">
        <f>INDEX(#REF!,1,ROW()-8)</f>
        <v>#REF!</v>
      </c>
      <c r="W11" s="20" t="e">
        <f>INDEX(#REF!,1,ROW()-8)</f>
        <v>#REF!</v>
      </c>
      <c r="X11" s="20" t="e">
        <f>INDEX('1回目記録'!$D$68:$N$68,1,ROW()-8)</f>
        <v>#DIV/0!</v>
      </c>
      <c r="Y11">
        <v>244.5</v>
      </c>
      <c r="Z11">
        <v>243.1</v>
      </c>
      <c r="AA11">
        <v>248.7</v>
      </c>
      <c r="AB11">
        <v>227.5</v>
      </c>
      <c r="AC11">
        <v>226.9</v>
      </c>
      <c r="AD11">
        <v>223.6</v>
      </c>
    </row>
    <row r="12" spans="1:30" ht="19.5" customHeight="1" x14ac:dyDescent="0.2">
      <c r="B12" s="197" t="s">
        <v>50</v>
      </c>
      <c r="C12" s="107"/>
      <c r="D12" s="207" t="s">
        <v>20</v>
      </c>
      <c r="E12" s="219" t="str">
        <f>IFERROR(VLOOKUP($C$5,'2回目記録'!$C$4:$AE$66,ROW()-6,0),"")</f>
        <v/>
      </c>
      <c r="F12" s="190" t="e">
        <f>IF($C$5="","",VLOOKUP($C$5,'2回目記録'!$C$4:$AE$66,ROW()+8,FALSE))</f>
        <v>#N/A</v>
      </c>
      <c r="G12" s="267"/>
      <c r="H12" s="191" t="e">
        <f>IF($C$5="","",VLOOKUP($C$5,'2回目記録'!$C$4:$BG$66,ROW()+24,FALSE))</f>
        <v>#N/A</v>
      </c>
      <c r="I12" s="218" t="e">
        <f>IF($C$5="","",VLOOKUP($C$5,'2回目記録'!$C$4:$BG$66,ROW()+38,FALSE))</f>
        <v>#N/A</v>
      </c>
      <c r="J12" s="211" t="str">
        <f>'1回目印刷用'!E12</f>
        <v/>
      </c>
      <c r="K12" s="108" t="e">
        <f>'1回目印刷用'!F12</f>
        <v>#N/A</v>
      </c>
      <c r="L12" s="270">
        <f>'1回目印刷用'!G12</f>
        <v>0</v>
      </c>
      <c r="M12" s="125" t="e">
        <f>'1回目印刷用'!H12</f>
        <v>#N/A</v>
      </c>
      <c r="N12" s="198" t="e">
        <f>'1回目印刷用'!I12</f>
        <v>#N/A</v>
      </c>
      <c r="O12" s="67"/>
      <c r="P12" s="67" t="s">
        <v>81</v>
      </c>
      <c r="Q12" s="67" t="e">
        <f>INDEX('3回目記録'!$D$68:$O$68,1,ROW()-7)</f>
        <v>#DIV/0!</v>
      </c>
      <c r="R12" s="67" t="e">
        <f>INDEX('2回目記録'!$D$68:$O$68,1,ROW()-7)</f>
        <v>#DIV/0!</v>
      </c>
      <c r="S12" s="67" t="e">
        <f>INDEX('1回目記録'!$D$68:$O$68,1,ROW()-7)</f>
        <v>#DIV/0!</v>
      </c>
      <c r="U12" s="40" t="s">
        <v>50</v>
      </c>
      <c r="V12" s="44" t="e">
        <f>INDEX(#REF!,1,ROW()-8)</f>
        <v>#REF!</v>
      </c>
      <c r="W12" s="20" t="e">
        <f>INDEX(#REF!,1,ROW()-8)</f>
        <v>#REF!</v>
      </c>
      <c r="X12" s="20" t="e">
        <f>INDEX('1回目記録'!$D$68:$N$68,1,ROW()-8)</f>
        <v>#DIV/0!</v>
      </c>
      <c r="Y12">
        <v>244.50000000000003</v>
      </c>
      <c r="Z12">
        <v>243.09999999999997</v>
      </c>
      <c r="AA12">
        <v>248.70000000000002</v>
      </c>
      <c r="AB12">
        <v>227.5</v>
      </c>
      <c r="AC12">
        <v>226.89999999999998</v>
      </c>
      <c r="AD12">
        <v>223.60000000000002</v>
      </c>
    </row>
    <row r="13" spans="1:30" ht="19.5" customHeight="1" x14ac:dyDescent="0.2">
      <c r="B13" s="197" t="s">
        <v>77</v>
      </c>
      <c r="C13" s="107"/>
      <c r="D13" s="207" t="s">
        <v>23</v>
      </c>
      <c r="E13" s="220" t="str">
        <f>IFERROR(VLOOKUP($C$5,'2回目記録'!$C$4:$AE$66,ROW()-6,0),"")</f>
        <v/>
      </c>
      <c r="F13" s="190" t="e">
        <f>IF($C$5="","",VLOOKUP($C$5,'2回目記録'!$C$4:$AE$66,ROW()+8,FALSE))</f>
        <v>#N/A</v>
      </c>
      <c r="G13" s="267"/>
      <c r="H13" s="191" t="e">
        <f>IF($C$5="","",VLOOKUP($C$5,'2回目記録'!$C$4:$BG$66,ROW()+24,FALSE))</f>
        <v>#N/A</v>
      </c>
      <c r="I13" s="218" t="e">
        <f>IF($C$5="","",VLOOKUP($C$5,'2回目記録'!$C$4:$BG$66,ROW()+38,FALSE))</f>
        <v>#N/A</v>
      </c>
      <c r="J13" s="213" t="str">
        <f>'1回目印刷用'!E13</f>
        <v/>
      </c>
      <c r="K13" s="192" t="e">
        <f>'1回目印刷用'!F13</f>
        <v>#N/A</v>
      </c>
      <c r="L13" s="270">
        <f>'1回目印刷用'!G13</f>
        <v>0</v>
      </c>
      <c r="M13" s="193" t="e">
        <f>'1回目印刷用'!H13</f>
        <v>#N/A</v>
      </c>
      <c r="N13" s="199" t="e">
        <f>'1回目印刷用'!I13</f>
        <v>#N/A</v>
      </c>
      <c r="O13" s="67"/>
      <c r="P13" s="67" t="s">
        <v>90</v>
      </c>
      <c r="Q13" s="67" t="e">
        <f>INDEX('3回目記録'!$D$68:$O$68,1,ROW()-7)</f>
        <v>#DIV/0!</v>
      </c>
      <c r="R13" s="67" t="e">
        <f>INDEX('2回目記録'!$D$68:$O$68,1,ROW()-7)</f>
        <v>#DIV/0!</v>
      </c>
      <c r="S13" s="67" t="e">
        <f>INDEX('1回目記録'!$D$68:$O$68,1,ROW()-7)</f>
        <v>#DIV/0!</v>
      </c>
      <c r="U13" s="40" t="s">
        <v>45</v>
      </c>
      <c r="V13" s="44" t="e">
        <f>INDEX(#REF!,1,ROW()-8)</f>
        <v>#REF!</v>
      </c>
      <c r="W13" s="20" t="e">
        <f>INDEX(#REF!,1,ROW()-8)</f>
        <v>#REF!</v>
      </c>
      <c r="X13" s="20" t="e">
        <f>INDEX('1回目記録'!$D$68:$N$68,1,ROW()-8)</f>
        <v>#DIV/0!</v>
      </c>
      <c r="Y13">
        <v>298.60000000000002</v>
      </c>
      <c r="Z13">
        <v>303.89999999999998</v>
      </c>
      <c r="AA13">
        <v>321.60000000000002</v>
      </c>
      <c r="AB13">
        <v>268.3</v>
      </c>
      <c r="AC13">
        <v>273.7</v>
      </c>
      <c r="AD13">
        <v>282.3</v>
      </c>
    </row>
    <row r="14" spans="1:30" ht="19.5" customHeight="1" x14ac:dyDescent="0.2">
      <c r="B14" s="197" t="s">
        <v>78</v>
      </c>
      <c r="C14" s="107"/>
      <c r="D14" s="207" t="s">
        <v>20</v>
      </c>
      <c r="E14" s="219" t="str">
        <f>IFERROR(VLOOKUP($C$5,'2回目記録'!$C$4:$AE$66,ROW()-6,0),"")</f>
        <v/>
      </c>
      <c r="F14" s="190" t="e">
        <f>IF($C$5="","",VLOOKUP($C$5,'2回目記録'!$C$4:$AE$66,ROW()+8,FALSE))</f>
        <v>#N/A</v>
      </c>
      <c r="G14" s="267"/>
      <c r="H14" s="191" t="e">
        <f>IF($C$5="","",VLOOKUP($C$5,'2回目記録'!$C$4:$BG$66,ROW()+24,FALSE))</f>
        <v>#N/A</v>
      </c>
      <c r="I14" s="218" t="e">
        <f>IF($C$5="","",VLOOKUP($C$5,'2回目記録'!$C$4:$BG$66,ROW()+38,FALSE))</f>
        <v>#N/A</v>
      </c>
      <c r="J14" s="211" t="str">
        <f>'1回目印刷用'!E14</f>
        <v/>
      </c>
      <c r="K14" s="108" t="e">
        <f>'1回目印刷用'!F14</f>
        <v>#N/A</v>
      </c>
      <c r="L14" s="270">
        <f>'1回目印刷用'!G14</f>
        <v>0</v>
      </c>
      <c r="M14" s="125" t="e">
        <f>'1回目印刷用'!H14</f>
        <v>#N/A</v>
      </c>
      <c r="N14" s="198" t="e">
        <f>'1回目印刷用'!I14</f>
        <v>#N/A</v>
      </c>
      <c r="O14" s="67"/>
      <c r="P14" s="67" t="s">
        <v>91</v>
      </c>
      <c r="Q14" s="67" t="e">
        <f>INDEX('3回目記録'!$D$68:$O$68,1,ROW()-7)</f>
        <v>#DIV/0!</v>
      </c>
      <c r="R14" s="67" t="e">
        <f>INDEX('2回目記録'!$D$68:$O$68,1,ROW()-7)</f>
        <v>#DIV/0!</v>
      </c>
      <c r="S14" s="67" t="e">
        <f>INDEX('1回目記録'!$D$68:$O$68,1,ROW()-7)</f>
        <v>#DIV/0!</v>
      </c>
      <c r="U14" s="40" t="s">
        <v>46</v>
      </c>
      <c r="V14" s="44" t="e">
        <f>INDEX(#REF!,1,ROW()-8)</f>
        <v>#REF!</v>
      </c>
      <c r="W14" s="20" t="e">
        <f>INDEX(#REF!,1,ROW()-8)</f>
        <v>#REF!</v>
      </c>
      <c r="X14" s="20" t="e">
        <f>INDEX('1回目記録'!$D$68:$N$68,1,ROW()-8)</f>
        <v>#DIV/0!</v>
      </c>
      <c r="Y14">
        <v>306.7</v>
      </c>
      <c r="Z14">
        <v>316.7</v>
      </c>
      <c r="AA14">
        <v>335</v>
      </c>
      <c r="AB14">
        <v>268.3</v>
      </c>
      <c r="AC14">
        <v>286.10000000000002</v>
      </c>
      <c r="AD14">
        <v>293</v>
      </c>
    </row>
    <row r="15" spans="1:30" ht="19.5" customHeight="1" x14ac:dyDescent="0.2">
      <c r="B15" s="197" t="s">
        <v>65</v>
      </c>
      <c r="C15" s="107"/>
      <c r="D15" s="207" t="s">
        <v>66</v>
      </c>
      <c r="E15" s="219" t="str">
        <f>IFERROR(VLOOKUP($C$5,'2回目記録'!$C$4:$AE$66,ROW()-6,0),"")</f>
        <v/>
      </c>
      <c r="F15" s="190" t="e">
        <f>IF($C$5="","",VLOOKUP($C$5,'2回目記録'!$C$4:$AE$66,ROW()+8,FALSE))</f>
        <v>#N/A</v>
      </c>
      <c r="G15" s="267"/>
      <c r="H15" s="191" t="e">
        <f>IF($C$5="","",VLOOKUP($C$5,'2回目記録'!$C$4:$BG$66,ROW()+24,FALSE))</f>
        <v>#N/A</v>
      </c>
      <c r="I15" s="218" t="e">
        <f>IF($C$5="","",VLOOKUP($C$5,'2回目記録'!$C$4:$BG$66,ROW()+38,FALSE))</f>
        <v>#N/A</v>
      </c>
      <c r="J15" s="211" t="str">
        <f>'1回目印刷用'!E15</f>
        <v/>
      </c>
      <c r="K15" s="108" t="e">
        <f>'1回目印刷用'!F15</f>
        <v>#N/A</v>
      </c>
      <c r="L15" s="270">
        <f>'1回目印刷用'!G15</f>
        <v>0</v>
      </c>
      <c r="M15" s="125" t="e">
        <f>'1回目印刷用'!H15</f>
        <v>#N/A</v>
      </c>
      <c r="N15" s="198" t="e">
        <f>'1回目印刷用'!I15</f>
        <v>#N/A</v>
      </c>
      <c r="O15" s="67"/>
      <c r="P15" s="67" t="s">
        <v>92</v>
      </c>
      <c r="Q15" s="67" t="e">
        <f>INDEX('3回目記録'!$D$68:$O$68,1,ROW()-7)</f>
        <v>#DIV/0!</v>
      </c>
      <c r="R15" s="67" t="e">
        <f>INDEX('2回目記録'!$D$68:$O$68,1,ROW()-7)</f>
        <v>#DIV/0!</v>
      </c>
      <c r="S15" s="67" t="e">
        <f>INDEX('1回目記録'!$D$68:$O$68,1,ROW()-7)</f>
        <v>#DIV/0!</v>
      </c>
      <c r="U15" s="40" t="s">
        <v>49</v>
      </c>
      <c r="V15" s="44" t="e">
        <f>INDEX(#REF!,1,ROW()-8)</f>
        <v>#REF!</v>
      </c>
      <c r="W15" s="20" t="e">
        <f>INDEX(#REF!,1,ROW()-8)</f>
        <v>#REF!</v>
      </c>
      <c r="X15" s="20" t="e">
        <f>INDEX('1回目記録'!$D$68:$N$68,1,ROW()-8)</f>
        <v>#DIV/0!</v>
      </c>
      <c r="Y15">
        <v>13.6</v>
      </c>
      <c r="Z15">
        <v>13</v>
      </c>
      <c r="AA15">
        <v>12.3</v>
      </c>
      <c r="AB15">
        <v>14.9</v>
      </c>
      <c r="AC15">
        <v>14.4</v>
      </c>
      <c r="AD15">
        <v>13.4</v>
      </c>
    </row>
    <row r="16" spans="1:30" ht="19.5" customHeight="1" x14ac:dyDescent="0.2">
      <c r="B16" s="197" t="s">
        <v>79</v>
      </c>
      <c r="C16" s="107"/>
      <c r="D16" s="207" t="s">
        <v>23</v>
      </c>
      <c r="E16" s="220" t="str">
        <f>IFERROR(VLOOKUP($C$5,'2回目記録'!$C$4:$AE$66,ROW()-6,0),"")</f>
        <v/>
      </c>
      <c r="F16" s="190" t="e">
        <f>IF($C$5="","",VLOOKUP($C$5,'2回目記録'!$C$4:$AE$66,ROW()+8,FALSE))</f>
        <v>#N/A</v>
      </c>
      <c r="G16" s="267"/>
      <c r="H16" s="191" t="e">
        <f>IF($C$5="","",VLOOKUP($C$5,'2回目記録'!$C$4:$BG$66,ROW()+24,FALSE))</f>
        <v>#N/A</v>
      </c>
      <c r="I16" s="218" t="e">
        <f>IF($C$5="","",VLOOKUP($C$5,'2回目記録'!$C$4:$BG$66,ROW()+38,FALSE))</f>
        <v>#N/A</v>
      </c>
      <c r="J16" s="214" t="str">
        <f>'1回目印刷用'!E16</f>
        <v/>
      </c>
      <c r="K16" s="108" t="e">
        <f>'1回目印刷用'!F16</f>
        <v>#N/A</v>
      </c>
      <c r="L16" s="270">
        <f>'1回目印刷用'!G16</f>
        <v>0</v>
      </c>
      <c r="M16" s="125" t="e">
        <f>'1回目印刷用'!H16</f>
        <v>#N/A</v>
      </c>
      <c r="N16" s="198" t="e">
        <f>'1回目印刷用'!I16</f>
        <v>#N/A</v>
      </c>
      <c r="O16" s="67"/>
      <c r="P16" s="67" t="s">
        <v>93</v>
      </c>
      <c r="Q16" s="67" t="e">
        <f>INDEX('3回目記録'!$D$68:$O$68,1,ROW()-7)</f>
        <v>#DIV/0!</v>
      </c>
      <c r="R16" s="67" t="e">
        <f>INDEX('2回目記録'!$D$68:$O$68,1,ROW()-7)</f>
        <v>#DIV/0!</v>
      </c>
      <c r="S16" s="67" t="e">
        <f>INDEX('1回目記録'!$D$68:$O$68,1,ROW()-7)</f>
        <v>#DIV/0!</v>
      </c>
      <c r="U16" s="40" t="s">
        <v>47</v>
      </c>
      <c r="V16" s="44" t="e">
        <f>INDEX(#REF!,1,ROW()-8)</f>
        <v>#REF!</v>
      </c>
      <c r="W16" s="20" t="e">
        <f>INDEX(#REF!,1,ROW()-8)</f>
        <v>#REF!</v>
      </c>
      <c r="X16" s="20" t="e">
        <f>INDEX('1回目記録'!$D$68:$N$68,1,ROW()-8)</f>
        <v>#DIV/0!</v>
      </c>
      <c r="Y16">
        <v>43</v>
      </c>
      <c r="Z16">
        <v>49.1</v>
      </c>
      <c r="AA16">
        <v>57.3</v>
      </c>
      <c r="AB16">
        <v>43.8</v>
      </c>
      <c r="AC16">
        <v>47.9</v>
      </c>
      <c r="AD16">
        <v>52.9</v>
      </c>
    </row>
    <row r="17" spans="2:30" ht="19.5" customHeight="1" x14ac:dyDescent="0.2">
      <c r="B17" s="197" t="s">
        <v>49</v>
      </c>
      <c r="C17" s="107"/>
      <c r="D17" s="207" t="s">
        <v>20</v>
      </c>
      <c r="E17" s="219" t="str">
        <f>IFERROR(VLOOKUP($C$5,'2回目記録'!$C$4:$AE$66,ROW()-6,0),"")</f>
        <v/>
      </c>
      <c r="F17" s="190" t="e">
        <f>IF($C$5="","",VLOOKUP($C$5,'2回目記録'!$C$4:$AE$66,ROW()+8,FALSE))</f>
        <v>#N/A</v>
      </c>
      <c r="G17" s="267"/>
      <c r="H17" s="191" t="e">
        <f>IF($C$5="","",VLOOKUP($C$5,'2回目記録'!$C$4:$BG$66,ROW()+24,FALSE))</f>
        <v>#N/A</v>
      </c>
      <c r="I17" s="218" t="e">
        <f>IF($C$5="","",VLOOKUP($C$5,'2回目記録'!$C$4:$BG$66,ROW()+38,FALSE))</f>
        <v>#N/A</v>
      </c>
      <c r="J17" s="211" t="str">
        <f>'1回目印刷用'!E17</f>
        <v/>
      </c>
      <c r="K17" s="108" t="e">
        <f>'1回目印刷用'!F17</f>
        <v>#N/A</v>
      </c>
      <c r="L17" s="270">
        <f>'1回目印刷用'!G17</f>
        <v>0</v>
      </c>
      <c r="M17" s="125" t="e">
        <f>'1回目印刷用'!H17</f>
        <v>#N/A</v>
      </c>
      <c r="N17" s="198" t="e">
        <f>'1回目印刷用'!I17</f>
        <v>#N/A</v>
      </c>
      <c r="O17" s="67"/>
      <c r="P17" s="67" t="s">
        <v>82</v>
      </c>
      <c r="Q17" s="67" t="e">
        <f>INDEX('3回目記録'!$D$68:$O$68,1,ROW()-7)</f>
        <v>#DIV/0!</v>
      </c>
      <c r="R17" s="67" t="e">
        <f>INDEX('2回目記録'!$D$68:$O$68,1,ROW()-7)</f>
        <v>#DIV/0!</v>
      </c>
      <c r="S17" s="67" t="e">
        <f>INDEX('1回目記録'!$D$68:$O$68,1,ROW()-7)</f>
        <v>#DIV/0!</v>
      </c>
      <c r="U17" s="40" t="s">
        <v>48</v>
      </c>
      <c r="V17" s="44" t="e">
        <f>INDEX(#REF!,1,ROW()-8)</f>
        <v>#REF!</v>
      </c>
      <c r="W17" s="20" t="e">
        <f>INDEX(#REF!,1,ROW()-8)</f>
        <v>#REF!</v>
      </c>
      <c r="X17" s="20" t="e">
        <f>INDEX('1回目記録'!$D$68:$N$68,1,ROW()-8)</f>
        <v>#DIV/0!</v>
      </c>
      <c r="Y17">
        <v>54.1</v>
      </c>
      <c r="Z17">
        <v>60.8</v>
      </c>
      <c r="AA17">
        <v>72.900000000000006</v>
      </c>
      <c r="AB17">
        <v>40.799999999999997</v>
      </c>
      <c r="AC17">
        <v>46.8</v>
      </c>
      <c r="AD17">
        <v>58.7</v>
      </c>
    </row>
    <row r="18" spans="2:30" ht="19.5" customHeight="1" x14ac:dyDescent="0.2">
      <c r="B18" s="197" t="s">
        <v>61</v>
      </c>
      <c r="C18" s="107"/>
      <c r="D18" s="207" t="s">
        <v>23</v>
      </c>
      <c r="E18" s="220" t="str">
        <f>IFERROR(VLOOKUP($C$5,'2回目記録'!$C$4:$AE$66,ROW()-6,0),"")</f>
        <v/>
      </c>
      <c r="F18" s="190" t="e">
        <f>IF($C$5="","",VLOOKUP($C$5,'2回目記録'!$C$4:$AE$66,ROW()+8,FALSE))</f>
        <v>#N/A</v>
      </c>
      <c r="G18" s="267"/>
      <c r="H18" s="191" t="e">
        <f>IF($C$5="","",VLOOKUP($C$5,'2回目記録'!$C$4:$BG$66,ROW()+24,FALSE))</f>
        <v>#N/A</v>
      </c>
      <c r="I18" s="218" t="e">
        <f>IF($C$5="","",VLOOKUP($C$5,'2回目記録'!$C$4:$BG$66,ROW()+38,FALSE))</f>
        <v>#N/A</v>
      </c>
      <c r="J18" s="214" t="str">
        <f>'1回目印刷用'!E18</f>
        <v/>
      </c>
      <c r="K18" s="108" t="e">
        <f>'1回目印刷用'!F18</f>
        <v>#N/A</v>
      </c>
      <c r="L18" s="270">
        <f>'1回目印刷用'!G18</f>
        <v>0</v>
      </c>
      <c r="M18" s="125" t="e">
        <f>'1回目印刷用'!H18</f>
        <v>#N/A</v>
      </c>
      <c r="N18" s="198" t="e">
        <f>'1回目印刷用'!I18</f>
        <v>#N/A</v>
      </c>
      <c r="O18" s="67"/>
      <c r="P18" s="67" t="s">
        <v>83</v>
      </c>
      <c r="Q18" s="67" t="e">
        <f>INDEX('3回目記録'!$D$68:$O$68,1,ROW()-7)</f>
        <v>#DIV/0!</v>
      </c>
      <c r="R18" s="67" t="e">
        <f>INDEX('2回目記録'!$D$68:$O$68,1,ROW()-7)</f>
        <v>#DIV/0!</v>
      </c>
      <c r="S18" s="67" t="e">
        <f>INDEX('1回目記録'!$D$68:$O$68,1,ROW()-7)</f>
        <v>#DIV/0!</v>
      </c>
      <c r="U18" s="40" t="s">
        <v>52</v>
      </c>
      <c r="V18" s="44" t="e">
        <f>INDEX(#REF!,1,ROW()-8)</f>
        <v>#REF!</v>
      </c>
      <c r="W18" s="20" t="e">
        <f>INDEX(#REF!,1,ROW()-8)</f>
        <v>#REF!</v>
      </c>
      <c r="X18" s="20" t="e">
        <f>INDEX('1回目記録'!$D$68:$N$68,1,ROW()-8)</f>
        <v>#DIV/0!</v>
      </c>
      <c r="Y18">
        <v>62.2</v>
      </c>
      <c r="Z18">
        <v>73.599999999999994</v>
      </c>
      <c r="AA18">
        <v>86.3</v>
      </c>
      <c r="AB18">
        <v>51.4</v>
      </c>
      <c r="AC18">
        <v>59.2</v>
      </c>
      <c r="AD18">
        <v>69.400000000000006</v>
      </c>
    </row>
    <row r="19" spans="2:30" ht="19.5" customHeight="1" thickBot="1" x14ac:dyDescent="0.25">
      <c r="B19" s="200" t="s">
        <v>48</v>
      </c>
      <c r="C19" s="115"/>
      <c r="D19" s="208" t="s">
        <v>23</v>
      </c>
      <c r="E19" s="220" t="str">
        <f>IFERROR(VLOOKUP($C$5,'2回目記録'!$C$4:$AE$66,ROW()-6,0),"")</f>
        <v/>
      </c>
      <c r="F19" s="190" t="e">
        <f>IF($C$5="","",VLOOKUP($C$5,'2回目記録'!$C$4:$AE$66,ROW()+8,FALSE))</f>
        <v>#N/A</v>
      </c>
      <c r="G19" s="268"/>
      <c r="H19" s="191" t="e">
        <f>IF($C$5="","",VLOOKUP($C$5,'2回目記録'!$C$4:$BG$66,ROW()+24,FALSE))</f>
        <v>#N/A</v>
      </c>
      <c r="I19" s="218" t="e">
        <f>IF($C$5="","",VLOOKUP($C$5,'2回目記録'!$C$4:$BG$66,ROW()+38,FALSE))</f>
        <v>#N/A</v>
      </c>
      <c r="J19" s="214" t="str">
        <f>'1回目印刷用'!E19</f>
        <v/>
      </c>
      <c r="K19" s="108" t="e">
        <f>'1回目印刷用'!F19</f>
        <v>#N/A</v>
      </c>
      <c r="L19" s="271">
        <f>'1回目印刷用'!G19</f>
        <v>0</v>
      </c>
      <c r="M19" s="125" t="e">
        <f>'1回目印刷用'!H19</f>
        <v>#N/A</v>
      </c>
      <c r="N19" s="198" t="e">
        <f>'1回目印刷用'!I19</f>
        <v>#N/A</v>
      </c>
      <c r="O19" s="67"/>
      <c r="P19" s="67" t="s">
        <v>84</v>
      </c>
      <c r="Q19" s="67" t="e">
        <f>INDEX('3回目記録'!$D$68:$O$68,1,ROW()-7)</f>
        <v>#DIV/0!</v>
      </c>
      <c r="R19" s="67" t="e">
        <f>INDEX('2回目記録'!$D$68:$O$68,1,ROW()-7)</f>
        <v>#DIV/0!</v>
      </c>
      <c r="S19" s="67" t="e">
        <f>INDEX('1回目記録'!$D$68:$O$68,1,ROW()-7)</f>
        <v>#DIV/0!</v>
      </c>
      <c r="U19" s="40"/>
      <c r="V19" s="44"/>
      <c r="W19" s="20"/>
      <c r="X19" s="20"/>
    </row>
    <row r="20" spans="2:30" ht="19.5" customHeight="1" thickBot="1" x14ac:dyDescent="0.25">
      <c r="B20" s="264" t="s">
        <v>14</v>
      </c>
      <c r="C20" s="265"/>
      <c r="D20" s="265"/>
      <c r="E20" s="221"/>
      <c r="F20" s="201"/>
      <c r="G20" s="202" t="str">
        <f>IFERROR(IF(E8="","",VLOOKUP($C$5,'2回目記録'!$C$4:$AE$66,29,0)),"")</f>
        <v/>
      </c>
      <c r="H20" s="202" t="s">
        <v>53</v>
      </c>
      <c r="I20" s="222" t="str">
        <f>IF('2回目記録'!E1="","",'2回目記録'!E1)&amp;"人中"</f>
        <v>0人中</v>
      </c>
      <c r="J20" s="203"/>
      <c r="K20" s="203"/>
      <c r="L20" s="203" t="str">
        <f>'1回目印刷用'!G20</f>
        <v/>
      </c>
      <c r="M20" s="204" t="s">
        <v>31</v>
      </c>
      <c r="N20" s="205" t="str">
        <f>IF('1回目記録'!E1="","",'1回目記録'!E1)&amp;"人中"</f>
        <v>0人中</v>
      </c>
      <c r="O20" s="68"/>
      <c r="P20" s="68"/>
      <c r="Q20" s="68"/>
      <c r="R20" s="68"/>
      <c r="S20" s="68"/>
      <c r="U20" s="40" t="s">
        <v>51</v>
      </c>
      <c r="V20" s="44" t="e">
        <f>INDEX(#REF!,1,ROW()-8)</f>
        <v>#REF!</v>
      </c>
      <c r="W20" s="20" t="e">
        <f>INDEX(#REF!,1,ROW()-8)</f>
        <v>#REF!</v>
      </c>
      <c r="X20" s="20" t="e">
        <f>INDEX('1回目記録'!$D$68:$N$68,1,ROW()-8)</f>
        <v>#REF!</v>
      </c>
      <c r="Y20" s="39">
        <v>92.543415637860093</v>
      </c>
      <c r="Z20" s="39">
        <v>104.13497942386829</v>
      </c>
      <c r="AA20" s="39">
        <v>135.07588477366255</v>
      </c>
      <c r="AB20" s="39">
        <v>69.456071428571448</v>
      </c>
      <c r="AC20" s="39">
        <v>87.643214285714294</v>
      </c>
      <c r="AD20" s="39">
        <v>99.396294642857157</v>
      </c>
    </row>
    <row r="21" spans="2:30" ht="13.5" thickTop="1" x14ac:dyDescent="0.2">
      <c r="B21" s="12"/>
      <c r="C21" s="12"/>
      <c r="D21" s="18"/>
      <c r="E21" s="18"/>
      <c r="F21" s="18"/>
      <c r="G21" s="18"/>
      <c r="H21" s="18"/>
      <c r="I21" s="18"/>
      <c r="J21" s="37"/>
      <c r="K21" s="37"/>
      <c r="L21" s="12"/>
      <c r="M21" s="12"/>
      <c r="N21" s="12"/>
      <c r="O21" s="12"/>
      <c r="S21" s="38" t="s">
        <v>39</v>
      </c>
      <c r="V21" s="38" t="s">
        <v>40</v>
      </c>
    </row>
    <row r="22" spans="2:30" x14ac:dyDescent="0.2">
      <c r="B22" s="12"/>
      <c r="C22" s="12"/>
      <c r="D22" s="18"/>
      <c r="E22" s="18"/>
      <c r="F22" s="18"/>
      <c r="G22" s="18"/>
      <c r="H22" s="18"/>
      <c r="I22" s="18"/>
      <c r="J22" s="12"/>
      <c r="K22" s="12"/>
      <c r="L22" s="12"/>
      <c r="M22" s="12"/>
      <c r="N22" s="12"/>
      <c r="O22" s="12"/>
      <c r="P22" s="12" t="s">
        <v>24</v>
      </c>
    </row>
    <row r="23" spans="2:30" x14ac:dyDescent="0.2">
      <c r="B23" s="12"/>
      <c r="C23" s="12"/>
      <c r="D23" s="18"/>
      <c r="E23" s="18"/>
      <c r="F23" s="18"/>
      <c r="G23" s="18"/>
      <c r="H23" s="18"/>
      <c r="I23" s="18"/>
      <c r="J23" s="12"/>
      <c r="K23" s="12"/>
      <c r="L23" s="12"/>
      <c r="M23" s="12"/>
      <c r="N23" s="12"/>
      <c r="O23" s="12"/>
      <c r="P23">
        <v>50</v>
      </c>
    </row>
    <row r="24" spans="2:30" x14ac:dyDescent="0.2">
      <c r="B24" s="12"/>
      <c r="C24" s="12"/>
      <c r="D24" s="18"/>
      <c r="E24" s="18"/>
      <c r="F24" s="18"/>
      <c r="G24" s="18"/>
      <c r="H24" s="18"/>
      <c r="I24" s="18"/>
      <c r="J24" s="12"/>
      <c r="K24" s="12"/>
      <c r="L24" s="12"/>
      <c r="M24" s="12"/>
      <c r="N24" s="12"/>
      <c r="O24" s="12"/>
      <c r="P24">
        <v>50</v>
      </c>
    </row>
    <row r="25" spans="2:30" x14ac:dyDescent="0.2">
      <c r="P25">
        <v>50</v>
      </c>
    </row>
    <row r="26" spans="2:30" x14ac:dyDescent="0.2">
      <c r="P26">
        <v>50</v>
      </c>
    </row>
    <row r="27" spans="2:30" x14ac:dyDescent="0.2">
      <c r="P27">
        <v>50</v>
      </c>
    </row>
    <row r="28" spans="2:30" x14ac:dyDescent="0.2">
      <c r="P28">
        <v>50</v>
      </c>
    </row>
    <row r="29" spans="2:30" x14ac:dyDescent="0.2">
      <c r="P29">
        <v>50</v>
      </c>
    </row>
    <row r="30" spans="2:30" x14ac:dyDescent="0.2">
      <c r="P30">
        <v>50</v>
      </c>
    </row>
    <row r="31" spans="2:30" x14ac:dyDescent="0.2">
      <c r="P31">
        <v>50</v>
      </c>
    </row>
    <row r="32" spans="2:30" x14ac:dyDescent="0.2">
      <c r="P32">
        <v>50</v>
      </c>
    </row>
    <row r="33" spans="16:18" x14ac:dyDescent="0.2">
      <c r="P33">
        <v>50</v>
      </c>
      <c r="Q33" s="36"/>
      <c r="R33" s="36"/>
    </row>
    <row r="34" spans="16:18" x14ac:dyDescent="0.2">
      <c r="P34">
        <v>50</v>
      </c>
    </row>
  </sheetData>
  <mergeCells count="7">
    <mergeCell ref="A1:N1"/>
    <mergeCell ref="A2:N2"/>
    <mergeCell ref="C5:D5"/>
    <mergeCell ref="B7:C7"/>
    <mergeCell ref="B20:D20"/>
    <mergeCell ref="G8:G19"/>
    <mergeCell ref="L8:L19"/>
  </mergeCells>
  <phoneticPr fontId="2"/>
  <printOptions horizontalCentered="1" verticalCentered="1"/>
  <pageMargins left="0.51181102362204722" right="0.70866141732283472" top="0.35433070866141736" bottom="0.15748031496062992" header="0.31496062992125984" footer="0.31496062992125984"/>
  <pageSetup paperSize="9" scale="76" orientation="landscape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83"/>
  <sheetViews>
    <sheetView view="pageBreakPreview" zoomScaleNormal="100" zoomScaleSheetLayoutView="100" workbookViewId="0">
      <selection activeCell="A2" sqref="A2"/>
    </sheetView>
  </sheetViews>
  <sheetFormatPr defaultRowHeight="13" x14ac:dyDescent="0.2"/>
  <cols>
    <col min="1" max="1" width="3.90625" style="2" customWidth="1"/>
    <col min="3" max="3" width="15" customWidth="1"/>
    <col min="4" max="15" width="10.08984375" customWidth="1"/>
    <col min="16" max="17" width="9.08984375" customWidth="1"/>
    <col min="18" max="29" width="9.90625" customWidth="1"/>
    <col min="30" max="30" width="7.08984375" customWidth="1"/>
    <col min="31" max="31" width="10" style="1" customWidth="1"/>
    <col min="32" max="32" width="9.08984375" customWidth="1"/>
    <col min="33" max="33" width="10" customWidth="1"/>
    <col min="34" max="45" width="8.6328125" customWidth="1"/>
    <col min="46" max="56" width="10" customWidth="1"/>
  </cols>
  <sheetData>
    <row r="1" spans="1:59" ht="21" x14ac:dyDescent="0.2">
      <c r="A1" s="250" t="s">
        <v>118</v>
      </c>
      <c r="B1" s="250"/>
      <c r="C1" s="250"/>
      <c r="D1" s="19" t="s">
        <v>27</v>
      </c>
      <c r="E1" s="2">
        <f>COUNTA(C4:C66)</f>
        <v>0</v>
      </c>
      <c r="F1" t="s">
        <v>28</v>
      </c>
      <c r="G1" s="45"/>
      <c r="AF1">
        <v>30</v>
      </c>
    </row>
    <row r="2" spans="1:59" x14ac:dyDescent="0.2">
      <c r="B2" s="32"/>
      <c r="C2" s="33" t="s">
        <v>30</v>
      </c>
    </row>
    <row r="3" spans="1:59" s="26" customFormat="1" ht="48.5" thickBot="1" x14ac:dyDescent="0.25">
      <c r="A3" s="49" t="s">
        <v>41</v>
      </c>
      <c r="B3" s="49"/>
      <c r="C3" s="73" t="s">
        <v>0</v>
      </c>
      <c r="D3" s="74" t="s">
        <v>26</v>
      </c>
      <c r="E3" s="74" t="s">
        <v>69</v>
      </c>
      <c r="F3" s="74" t="s">
        <v>70</v>
      </c>
      <c r="G3" s="74" t="s">
        <v>71</v>
      </c>
      <c r="H3" s="74" t="s">
        <v>72</v>
      </c>
      <c r="I3" s="74" t="s">
        <v>73</v>
      </c>
      <c r="J3" s="74" t="s">
        <v>74</v>
      </c>
      <c r="K3" s="75" t="s">
        <v>64</v>
      </c>
      <c r="L3" s="74" t="s">
        <v>42</v>
      </c>
      <c r="M3" s="74" t="s">
        <v>54</v>
      </c>
      <c r="N3" s="74" t="s">
        <v>43</v>
      </c>
      <c r="O3" s="74" t="s">
        <v>44</v>
      </c>
      <c r="P3" s="27"/>
      <c r="Q3" s="28" t="s">
        <v>15</v>
      </c>
      <c r="R3" s="86" t="s">
        <v>26</v>
      </c>
      <c r="S3" s="86" t="s">
        <v>69</v>
      </c>
      <c r="T3" s="86" t="s">
        <v>70</v>
      </c>
      <c r="U3" s="86" t="s">
        <v>71</v>
      </c>
      <c r="V3" s="86" t="s">
        <v>72</v>
      </c>
      <c r="W3" s="86" t="s">
        <v>73</v>
      </c>
      <c r="X3" s="86" t="s">
        <v>74</v>
      </c>
      <c r="Y3" s="87" t="s">
        <v>64</v>
      </c>
      <c r="Z3" s="86" t="s">
        <v>42</v>
      </c>
      <c r="AA3" s="86" t="s">
        <v>54</v>
      </c>
      <c r="AB3" s="86" t="s">
        <v>43</v>
      </c>
      <c r="AC3" s="86" t="s">
        <v>44</v>
      </c>
      <c r="AD3" s="46" t="s">
        <v>29</v>
      </c>
      <c r="AE3" s="46" t="s">
        <v>14</v>
      </c>
      <c r="AF3" s="84" t="s">
        <v>80</v>
      </c>
      <c r="AG3" s="96" t="s">
        <v>1</v>
      </c>
      <c r="AH3" s="97" t="s">
        <v>26</v>
      </c>
      <c r="AI3" s="97" t="s">
        <v>69</v>
      </c>
      <c r="AJ3" s="97" t="s">
        <v>70</v>
      </c>
      <c r="AK3" s="97" t="s">
        <v>71</v>
      </c>
      <c r="AL3" s="97" t="s">
        <v>72</v>
      </c>
      <c r="AM3" s="97" t="s">
        <v>73</v>
      </c>
      <c r="AN3" s="97" t="s">
        <v>74</v>
      </c>
      <c r="AO3" s="98" t="s">
        <v>64</v>
      </c>
      <c r="AP3" s="97" t="s">
        <v>42</v>
      </c>
      <c r="AQ3" s="97" t="s">
        <v>54</v>
      </c>
      <c r="AR3" s="97" t="s">
        <v>43</v>
      </c>
      <c r="AS3" s="97" t="s">
        <v>44</v>
      </c>
      <c r="AU3" s="101" t="s">
        <v>2</v>
      </c>
      <c r="AV3" s="101" t="s">
        <v>26</v>
      </c>
      <c r="AW3" s="101" t="s">
        <v>69</v>
      </c>
      <c r="AX3" s="101" t="s">
        <v>70</v>
      </c>
      <c r="AY3" s="101" t="s">
        <v>71</v>
      </c>
      <c r="AZ3" s="101" t="s">
        <v>72</v>
      </c>
      <c r="BA3" s="101" t="s">
        <v>73</v>
      </c>
      <c r="BB3" s="101" t="s">
        <v>74</v>
      </c>
      <c r="BC3" s="102" t="s">
        <v>64</v>
      </c>
      <c r="BD3" s="101" t="s">
        <v>42</v>
      </c>
      <c r="BE3" s="101" t="s">
        <v>54</v>
      </c>
      <c r="BF3" s="101" t="s">
        <v>43</v>
      </c>
      <c r="BG3" s="101" t="s">
        <v>44</v>
      </c>
    </row>
    <row r="4" spans="1:59" ht="21.65" customHeight="1" x14ac:dyDescent="0.2">
      <c r="A4" s="76">
        <v>1</v>
      </c>
      <c r="B4" s="283"/>
      <c r="C4" s="284"/>
      <c r="D4" s="285"/>
      <c r="E4" s="286"/>
      <c r="F4" s="286"/>
      <c r="G4" s="286"/>
      <c r="H4" s="286"/>
      <c r="I4" s="287"/>
      <c r="J4" s="314"/>
      <c r="K4" s="289"/>
      <c r="L4" s="315"/>
      <c r="M4" s="286"/>
      <c r="N4" s="287"/>
      <c r="O4" s="287"/>
      <c r="P4" s="25"/>
      <c r="Q4" s="88"/>
      <c r="R4" s="89" t="str">
        <f>IF(D4="","",RANK(D4,D$4:D$66,0))</f>
        <v/>
      </c>
      <c r="S4" s="89" t="str">
        <f t="shared" ref="S4:AA4" si="0">IF(E4="","",RANK(E4,E$4:E$66,0))</f>
        <v/>
      </c>
      <c r="T4" s="89" t="str">
        <f t="shared" si="0"/>
        <v/>
      </c>
      <c r="U4" s="89" t="str">
        <f t="shared" si="0"/>
        <v/>
      </c>
      <c r="V4" s="89" t="str">
        <f t="shared" si="0"/>
        <v/>
      </c>
      <c r="W4" s="89" t="str">
        <f>IF(I4="","",RANK(I4,I$4:I$66,1))</f>
        <v/>
      </c>
      <c r="X4" s="89" t="str">
        <f>IF(J4="","",RANK(J4,J$4:J$66,0))</f>
        <v/>
      </c>
      <c r="Y4" s="89" t="str">
        <f>IF(K4="","",RANK(K4,K$4:K$66,0))</f>
        <v/>
      </c>
      <c r="Z4" s="89" t="str">
        <f>IF(L4="","",RANK(L4,L$4:L$66,1))</f>
        <v/>
      </c>
      <c r="AA4" s="89" t="str">
        <f t="shared" si="0"/>
        <v/>
      </c>
      <c r="AB4" s="89" t="str">
        <f>IF(N4="","",RANK(N4,N$4:N$66,1))</f>
        <v/>
      </c>
      <c r="AC4" s="89" t="str">
        <f>IF(O4="","",RANK(O4,O$4:O$66,1))</f>
        <v/>
      </c>
      <c r="AD4" s="90" t="str">
        <f>IF(AB4="","",R4+T4+V4+W4+Y4+AA4+X4+U4+AC4+AB4)</f>
        <v/>
      </c>
      <c r="AE4" s="89" t="str">
        <f t="shared" ref="AE4:AE66" si="1">IF(AD4="","",RANK(AD4,AD$3:AD$66,1))</f>
        <v/>
      </c>
      <c r="AF4" s="85">
        <f>D4/224*((H4-224)+(G4-224))</f>
        <v>0</v>
      </c>
      <c r="AG4" s="99"/>
      <c r="AH4" s="100" t="str">
        <f>IF(D4="","",10*(D4-D$67)/D$68+50)</f>
        <v/>
      </c>
      <c r="AI4" s="100" t="str">
        <f>IF(E4="","",10*(E4-E$67)/E$68+50)</f>
        <v/>
      </c>
      <c r="AJ4" s="100" t="str">
        <f>IF(F4="","",10*(F4-F$67)/F$68+50)</f>
        <v/>
      </c>
      <c r="AK4" s="100" t="str">
        <f>IF(G4="","",10*(G4-G$67)/G$68+50)</f>
        <v/>
      </c>
      <c r="AL4" s="100" t="str">
        <f>IF(H4="","",10*(H4-H$67)/H$68+50)</f>
        <v/>
      </c>
      <c r="AM4" s="100" t="str">
        <f>IF(I4="","",10*(I$67-I4)/I$68+50)</f>
        <v/>
      </c>
      <c r="AN4" s="100" t="str">
        <f>IF(J4="","",10*(J4-J$67)/J$68+50)</f>
        <v/>
      </c>
      <c r="AO4" s="100" t="str">
        <f>IF(K4="","",10*(K4-K$67)/K$68+50)</f>
        <v/>
      </c>
      <c r="AP4" s="100" t="str">
        <f>IF(L4="","",10*(L$67-L4)/L$68+50)</f>
        <v/>
      </c>
      <c r="AQ4" s="100" t="str">
        <f t="shared" ref="AQ4:AQ45" si="2">IF(M4="","",10*(M4-M$67)/M$68+50)</f>
        <v/>
      </c>
      <c r="AR4" s="100" t="str">
        <f>IF(N4="","",10*(N$67-N4)/N$68+50)</f>
        <v/>
      </c>
      <c r="AS4" s="100" t="str">
        <f>IF(O4="","",10*(O$67-O4)/O$68+50)</f>
        <v/>
      </c>
      <c r="AU4" s="103"/>
      <c r="AV4" s="104" t="str">
        <f t="shared" ref="AV4:BG35" si="3">IF(AH4="","",VLOOKUP(AH4,$AQ$71:$AR$80,2))</f>
        <v/>
      </c>
      <c r="AW4" s="104" t="str">
        <f t="shared" si="3"/>
        <v/>
      </c>
      <c r="AX4" s="104" t="str">
        <f t="shared" si="3"/>
        <v/>
      </c>
      <c r="AY4" s="104" t="str">
        <f t="shared" si="3"/>
        <v/>
      </c>
      <c r="AZ4" s="104" t="str">
        <f t="shared" si="3"/>
        <v/>
      </c>
      <c r="BA4" s="104" t="str">
        <f t="shared" si="3"/>
        <v/>
      </c>
      <c r="BB4" s="104" t="str">
        <f t="shared" si="3"/>
        <v/>
      </c>
      <c r="BC4" s="104" t="str">
        <f t="shared" si="3"/>
        <v/>
      </c>
      <c r="BD4" s="104" t="str">
        <f t="shared" si="3"/>
        <v/>
      </c>
      <c r="BE4" s="104" t="str">
        <f t="shared" si="3"/>
        <v/>
      </c>
      <c r="BF4" s="104" t="str">
        <f t="shared" si="3"/>
        <v/>
      </c>
      <c r="BG4" s="104" t="str">
        <f t="shared" si="3"/>
        <v/>
      </c>
    </row>
    <row r="5" spans="1:59" ht="21.65" customHeight="1" x14ac:dyDescent="0.2">
      <c r="A5" s="57">
        <v>2</v>
      </c>
      <c r="B5" s="283"/>
      <c r="C5" s="284"/>
      <c r="D5" s="285"/>
      <c r="E5" s="286"/>
      <c r="F5" s="286"/>
      <c r="G5" s="286"/>
      <c r="H5" s="286"/>
      <c r="I5" s="287"/>
      <c r="J5" s="314"/>
      <c r="K5" s="289"/>
      <c r="L5" s="315"/>
      <c r="M5" s="286"/>
      <c r="N5" s="287"/>
      <c r="O5" s="287"/>
      <c r="P5" s="25"/>
      <c r="Q5" s="91"/>
      <c r="R5" s="89" t="str">
        <f t="shared" ref="R5:R45" si="4">IF(D5="","",RANK(D5,D$4:D$66,0))</f>
        <v/>
      </c>
      <c r="S5" s="89" t="str">
        <f t="shared" ref="S5:S45" si="5">IF(E5="","",RANK(E5,E$4:E$66,0))</f>
        <v/>
      </c>
      <c r="T5" s="89" t="str">
        <f t="shared" ref="T5:T45" si="6">IF(F5="","",RANK(F5,F$4:F$66,0))</f>
        <v/>
      </c>
      <c r="U5" s="89" t="str">
        <f t="shared" ref="U5:U45" si="7">IF(G5="","",RANK(G5,G$4:G$66,0))</f>
        <v/>
      </c>
      <c r="V5" s="89" t="str">
        <f t="shared" ref="V5:V45" si="8">IF(H5="","",RANK(H5,H$4:H$66,0))</f>
        <v/>
      </c>
      <c r="W5" s="89" t="str">
        <f t="shared" ref="W5:W45" si="9">IF(I5="","",RANK(I5,I$4:I$66,1))</f>
        <v/>
      </c>
      <c r="X5" s="89" t="str">
        <f t="shared" ref="X5:X45" si="10">IF(J5="","",RANK(J5,J$4:J$66,0))</f>
        <v/>
      </c>
      <c r="Y5" s="89" t="str">
        <f t="shared" ref="Y5:Y45" si="11">IF(K5="","",RANK(K5,K$4:K$66,0))</f>
        <v/>
      </c>
      <c r="Z5" s="89" t="str">
        <f t="shared" ref="Z5:Z45" si="12">IF(L5="","",RANK(L5,L$4:L$66,1))</f>
        <v/>
      </c>
      <c r="AA5" s="89" t="str">
        <f t="shared" ref="AA5:AA45" si="13">IF(M5="","",RANK(M5,M$4:M$66,0))</f>
        <v/>
      </c>
      <c r="AB5" s="89" t="str">
        <f t="shared" ref="AB5:AB45" si="14">IF(N5="","",RANK(N5,N$4:N$66,1))</f>
        <v/>
      </c>
      <c r="AC5" s="89" t="str">
        <f t="shared" ref="AC5:AC45" si="15">IF(O5="","",RANK(O5,O$4:O$66,1))</f>
        <v/>
      </c>
      <c r="AD5" s="93" t="str">
        <f t="shared" ref="AD5:AD66" si="16">IF(AB5="","",R5+T5+V5+W5+Y5+AA5+X5+U5+AC5+AB5)</f>
        <v/>
      </c>
      <c r="AE5" s="92" t="str">
        <f t="shared" si="1"/>
        <v/>
      </c>
      <c r="AF5" s="85">
        <f t="shared" ref="AF5:AF66" si="17">D5/224*((H5-224)+(G5-224))</f>
        <v>0</v>
      </c>
      <c r="AG5" s="99"/>
      <c r="AH5" s="100" t="str">
        <f t="shared" ref="AH5:AL44" si="18">IF(D5="","",10*(D5-D$67)/D$68+50)</f>
        <v/>
      </c>
      <c r="AI5" s="100" t="str">
        <f t="shared" si="18"/>
        <v/>
      </c>
      <c r="AJ5" s="100" t="str">
        <f t="shared" si="18"/>
        <v/>
      </c>
      <c r="AK5" s="100" t="str">
        <f t="shared" si="18"/>
        <v/>
      </c>
      <c r="AL5" s="100" t="str">
        <f t="shared" si="18"/>
        <v/>
      </c>
      <c r="AM5" s="100" t="str">
        <f t="shared" ref="AM5:AM45" si="19">IF(I5="","",10*(I$67-I5)/I$68+50)</f>
        <v/>
      </c>
      <c r="AN5" s="100" t="str">
        <f t="shared" ref="AN5:AN45" si="20">IF(J5="","",10*(J5-J$67)/J$68+50)</f>
        <v/>
      </c>
      <c r="AO5" s="100" t="str">
        <f t="shared" ref="AO5:AP45" si="21">IF(K5="","",10*(K$67-K5)/K$68+50)</f>
        <v/>
      </c>
      <c r="AP5" s="100" t="str">
        <f t="shared" si="21"/>
        <v/>
      </c>
      <c r="AQ5" s="100" t="str">
        <f t="shared" si="2"/>
        <v/>
      </c>
      <c r="AR5" s="100" t="str">
        <f t="shared" ref="AR5:AS45" si="22">IF(N5="","",10*(N$67-N5)/N$68+50)</f>
        <v/>
      </c>
      <c r="AS5" s="100" t="str">
        <f t="shared" si="22"/>
        <v/>
      </c>
      <c r="AU5" s="105"/>
      <c r="AV5" s="106" t="str">
        <f t="shared" si="3"/>
        <v/>
      </c>
      <c r="AW5" s="106" t="str">
        <f t="shared" si="3"/>
        <v/>
      </c>
      <c r="AX5" s="106" t="str">
        <f t="shared" si="3"/>
        <v/>
      </c>
      <c r="AY5" s="106" t="str">
        <f t="shared" ref="AY5:BC36" si="23">IF(AJ5="","",VLOOKUP(AJ5,$AQ$71:$AR$80,2))</f>
        <v/>
      </c>
      <c r="AZ5" s="106" t="str">
        <f t="shared" si="23"/>
        <v/>
      </c>
      <c r="BA5" s="106" t="str">
        <f t="shared" si="23"/>
        <v/>
      </c>
      <c r="BB5" s="106" t="str">
        <f t="shared" si="23"/>
        <v/>
      </c>
      <c r="BC5" s="106" t="str">
        <f t="shared" si="23"/>
        <v/>
      </c>
      <c r="BD5" s="106" t="str">
        <f t="shared" si="3"/>
        <v/>
      </c>
      <c r="BE5" s="106" t="str">
        <f t="shared" si="3"/>
        <v/>
      </c>
      <c r="BF5" s="106" t="str">
        <f t="shared" si="3"/>
        <v/>
      </c>
      <c r="BG5" s="106" t="str">
        <f t="shared" si="3"/>
        <v/>
      </c>
    </row>
    <row r="6" spans="1:59" ht="21.65" customHeight="1" x14ac:dyDescent="0.2">
      <c r="A6" s="57">
        <v>3</v>
      </c>
      <c r="B6" s="283"/>
      <c r="C6" s="284"/>
      <c r="D6" s="285"/>
      <c r="E6" s="286"/>
      <c r="F6" s="286"/>
      <c r="G6" s="286"/>
      <c r="H6" s="286"/>
      <c r="I6" s="287"/>
      <c r="J6" s="316"/>
      <c r="K6" s="317"/>
      <c r="L6" s="318"/>
      <c r="M6" s="286"/>
      <c r="N6" s="287"/>
      <c r="O6" s="287"/>
      <c r="P6" s="25"/>
      <c r="Q6" s="91"/>
      <c r="R6" s="89" t="str">
        <f t="shared" si="4"/>
        <v/>
      </c>
      <c r="S6" s="89" t="str">
        <f t="shared" si="5"/>
        <v/>
      </c>
      <c r="T6" s="89" t="str">
        <f t="shared" si="6"/>
        <v/>
      </c>
      <c r="U6" s="89" t="str">
        <f t="shared" si="7"/>
        <v/>
      </c>
      <c r="V6" s="89" t="str">
        <f t="shared" si="8"/>
        <v/>
      </c>
      <c r="W6" s="89" t="str">
        <f t="shared" si="9"/>
        <v/>
      </c>
      <c r="X6" s="89" t="str">
        <f t="shared" si="10"/>
        <v/>
      </c>
      <c r="Y6" s="89" t="str">
        <f t="shared" si="11"/>
        <v/>
      </c>
      <c r="Z6" s="89" t="str">
        <f t="shared" si="12"/>
        <v/>
      </c>
      <c r="AA6" s="89" t="str">
        <f t="shared" si="13"/>
        <v/>
      </c>
      <c r="AB6" s="89" t="str">
        <f t="shared" si="14"/>
        <v/>
      </c>
      <c r="AC6" s="89" t="str">
        <f t="shared" si="15"/>
        <v/>
      </c>
      <c r="AD6" s="93" t="str">
        <f t="shared" si="16"/>
        <v/>
      </c>
      <c r="AE6" s="92" t="str">
        <f t="shared" si="1"/>
        <v/>
      </c>
      <c r="AF6" s="85">
        <f t="shared" si="17"/>
        <v>0</v>
      </c>
      <c r="AG6" s="99"/>
      <c r="AH6" s="100" t="str">
        <f t="shared" si="18"/>
        <v/>
      </c>
      <c r="AI6" s="100" t="str">
        <f t="shared" si="18"/>
        <v/>
      </c>
      <c r="AJ6" s="100" t="str">
        <f t="shared" si="18"/>
        <v/>
      </c>
      <c r="AK6" s="100" t="str">
        <f t="shared" si="18"/>
        <v/>
      </c>
      <c r="AL6" s="100" t="str">
        <f t="shared" si="18"/>
        <v/>
      </c>
      <c r="AM6" s="100" t="str">
        <f t="shared" si="19"/>
        <v/>
      </c>
      <c r="AN6" s="100" t="str">
        <f t="shared" si="20"/>
        <v/>
      </c>
      <c r="AO6" s="100" t="str">
        <f t="shared" si="21"/>
        <v/>
      </c>
      <c r="AP6" s="100" t="str">
        <f t="shared" si="21"/>
        <v/>
      </c>
      <c r="AQ6" s="100" t="str">
        <f t="shared" si="2"/>
        <v/>
      </c>
      <c r="AR6" s="100" t="str">
        <f t="shared" si="22"/>
        <v/>
      </c>
      <c r="AS6" s="100" t="str">
        <f t="shared" si="22"/>
        <v/>
      </c>
      <c r="AU6" s="105"/>
      <c r="AV6" s="106" t="str">
        <f t="shared" si="3"/>
        <v/>
      </c>
      <c r="AW6" s="106" t="str">
        <f t="shared" si="3"/>
        <v/>
      </c>
      <c r="AX6" s="106" t="str">
        <f t="shared" si="3"/>
        <v/>
      </c>
      <c r="AY6" s="106" t="str">
        <f t="shared" si="23"/>
        <v/>
      </c>
      <c r="AZ6" s="106" t="str">
        <f t="shared" si="23"/>
        <v/>
      </c>
      <c r="BA6" s="106" t="str">
        <f t="shared" si="23"/>
        <v/>
      </c>
      <c r="BB6" s="106" t="str">
        <f t="shared" si="23"/>
        <v/>
      </c>
      <c r="BC6" s="106" t="str">
        <f t="shared" si="23"/>
        <v/>
      </c>
      <c r="BD6" s="106" t="str">
        <f t="shared" si="3"/>
        <v/>
      </c>
      <c r="BE6" s="106" t="str">
        <f t="shared" si="3"/>
        <v/>
      </c>
      <c r="BF6" s="106" t="str">
        <f t="shared" si="3"/>
        <v/>
      </c>
      <c r="BG6" s="106" t="str">
        <f t="shared" si="3"/>
        <v/>
      </c>
    </row>
    <row r="7" spans="1:59" ht="21.65" customHeight="1" x14ac:dyDescent="0.2">
      <c r="A7" s="57">
        <v>4</v>
      </c>
      <c r="B7" s="283"/>
      <c r="C7" s="284"/>
      <c r="D7" s="285"/>
      <c r="E7" s="286"/>
      <c r="F7" s="286"/>
      <c r="G7" s="286"/>
      <c r="H7" s="286"/>
      <c r="I7" s="287"/>
      <c r="J7" s="288"/>
      <c r="K7" s="289"/>
      <c r="L7" s="287"/>
      <c r="M7" s="286"/>
      <c r="N7" s="287"/>
      <c r="O7" s="287"/>
      <c r="P7" s="25"/>
      <c r="Q7" s="91"/>
      <c r="R7" s="89" t="str">
        <f t="shared" si="4"/>
        <v/>
      </c>
      <c r="S7" s="89" t="str">
        <f t="shared" si="5"/>
        <v/>
      </c>
      <c r="T7" s="89" t="str">
        <f t="shared" si="6"/>
        <v/>
      </c>
      <c r="U7" s="89" t="str">
        <f t="shared" si="7"/>
        <v/>
      </c>
      <c r="V7" s="89" t="str">
        <f t="shared" si="8"/>
        <v/>
      </c>
      <c r="W7" s="89" t="str">
        <f t="shared" si="9"/>
        <v/>
      </c>
      <c r="X7" s="89" t="str">
        <f t="shared" si="10"/>
        <v/>
      </c>
      <c r="Y7" s="89" t="str">
        <f t="shared" si="11"/>
        <v/>
      </c>
      <c r="Z7" s="89" t="str">
        <f t="shared" si="12"/>
        <v/>
      </c>
      <c r="AA7" s="89" t="str">
        <f t="shared" si="13"/>
        <v/>
      </c>
      <c r="AB7" s="89" t="str">
        <f t="shared" si="14"/>
        <v/>
      </c>
      <c r="AC7" s="89" t="str">
        <f t="shared" si="15"/>
        <v/>
      </c>
      <c r="AD7" s="93" t="str">
        <f t="shared" si="16"/>
        <v/>
      </c>
      <c r="AE7" s="92" t="str">
        <f t="shared" si="1"/>
        <v/>
      </c>
      <c r="AF7" s="85">
        <f t="shared" si="17"/>
        <v>0</v>
      </c>
      <c r="AG7" s="99"/>
      <c r="AH7" s="100" t="str">
        <f t="shared" si="18"/>
        <v/>
      </c>
      <c r="AI7" s="100" t="str">
        <f t="shared" si="18"/>
        <v/>
      </c>
      <c r="AJ7" s="100" t="str">
        <f t="shared" si="18"/>
        <v/>
      </c>
      <c r="AK7" s="100" t="str">
        <f t="shared" si="18"/>
        <v/>
      </c>
      <c r="AL7" s="100" t="str">
        <f t="shared" si="18"/>
        <v/>
      </c>
      <c r="AM7" s="100" t="str">
        <f t="shared" si="19"/>
        <v/>
      </c>
      <c r="AN7" s="100" t="str">
        <f t="shared" si="20"/>
        <v/>
      </c>
      <c r="AO7" s="100" t="str">
        <f t="shared" si="21"/>
        <v/>
      </c>
      <c r="AP7" s="100" t="str">
        <f t="shared" si="21"/>
        <v/>
      </c>
      <c r="AQ7" s="100" t="str">
        <f t="shared" si="2"/>
        <v/>
      </c>
      <c r="AR7" s="100" t="str">
        <f t="shared" si="22"/>
        <v/>
      </c>
      <c r="AS7" s="100" t="str">
        <f t="shared" si="22"/>
        <v/>
      </c>
      <c r="AU7" s="105"/>
      <c r="AV7" s="106" t="str">
        <f t="shared" si="3"/>
        <v/>
      </c>
      <c r="AW7" s="106" t="str">
        <f t="shared" si="3"/>
        <v/>
      </c>
      <c r="AX7" s="106" t="str">
        <f t="shared" si="3"/>
        <v/>
      </c>
      <c r="AY7" s="106" t="str">
        <f t="shared" si="23"/>
        <v/>
      </c>
      <c r="AZ7" s="106" t="str">
        <f t="shared" si="23"/>
        <v/>
      </c>
      <c r="BA7" s="106" t="str">
        <f t="shared" si="23"/>
        <v/>
      </c>
      <c r="BB7" s="106" t="str">
        <f t="shared" si="23"/>
        <v/>
      </c>
      <c r="BC7" s="106" t="str">
        <f t="shared" si="23"/>
        <v/>
      </c>
      <c r="BD7" s="106" t="str">
        <f t="shared" si="3"/>
        <v/>
      </c>
      <c r="BE7" s="106" t="str">
        <f t="shared" si="3"/>
        <v/>
      </c>
      <c r="BF7" s="106" t="str">
        <f t="shared" si="3"/>
        <v/>
      </c>
      <c r="BG7" s="106" t="str">
        <f t="shared" si="3"/>
        <v/>
      </c>
    </row>
    <row r="8" spans="1:59" ht="21.65" customHeight="1" x14ac:dyDescent="0.2">
      <c r="A8" s="57">
        <v>5</v>
      </c>
      <c r="B8" s="283"/>
      <c r="C8" s="284"/>
      <c r="D8" s="285"/>
      <c r="E8" s="286"/>
      <c r="F8" s="286"/>
      <c r="G8" s="286"/>
      <c r="H8" s="286"/>
      <c r="I8" s="287"/>
      <c r="J8" s="288"/>
      <c r="K8" s="289"/>
      <c r="L8" s="287"/>
      <c r="M8" s="286"/>
      <c r="N8" s="287"/>
      <c r="O8" s="287"/>
      <c r="P8" s="25"/>
      <c r="Q8" s="91"/>
      <c r="R8" s="89" t="str">
        <f t="shared" si="4"/>
        <v/>
      </c>
      <c r="S8" s="89" t="str">
        <f t="shared" si="5"/>
        <v/>
      </c>
      <c r="T8" s="89" t="str">
        <f t="shared" si="6"/>
        <v/>
      </c>
      <c r="U8" s="89" t="str">
        <f t="shared" si="7"/>
        <v/>
      </c>
      <c r="V8" s="89" t="str">
        <f t="shared" si="8"/>
        <v/>
      </c>
      <c r="W8" s="89" t="str">
        <f t="shared" si="9"/>
        <v/>
      </c>
      <c r="X8" s="89" t="str">
        <f t="shared" si="10"/>
        <v/>
      </c>
      <c r="Y8" s="89" t="str">
        <f t="shared" si="11"/>
        <v/>
      </c>
      <c r="Z8" s="89" t="str">
        <f t="shared" si="12"/>
        <v/>
      </c>
      <c r="AA8" s="89" t="str">
        <f t="shared" si="13"/>
        <v/>
      </c>
      <c r="AB8" s="89" t="str">
        <f t="shared" si="14"/>
        <v/>
      </c>
      <c r="AC8" s="89" t="str">
        <f t="shared" si="15"/>
        <v/>
      </c>
      <c r="AD8" s="93" t="str">
        <f t="shared" si="16"/>
        <v/>
      </c>
      <c r="AE8" s="92" t="str">
        <f t="shared" si="1"/>
        <v/>
      </c>
      <c r="AF8" s="85">
        <f t="shared" si="17"/>
        <v>0</v>
      </c>
      <c r="AG8" s="99"/>
      <c r="AH8" s="100" t="str">
        <f t="shared" si="18"/>
        <v/>
      </c>
      <c r="AI8" s="100" t="str">
        <f t="shared" si="18"/>
        <v/>
      </c>
      <c r="AJ8" s="100" t="str">
        <f t="shared" si="18"/>
        <v/>
      </c>
      <c r="AK8" s="100" t="str">
        <f t="shared" si="18"/>
        <v/>
      </c>
      <c r="AL8" s="100" t="str">
        <f t="shared" si="18"/>
        <v/>
      </c>
      <c r="AM8" s="100" t="str">
        <f t="shared" si="19"/>
        <v/>
      </c>
      <c r="AN8" s="100" t="str">
        <f t="shared" si="20"/>
        <v/>
      </c>
      <c r="AO8" s="100" t="str">
        <f t="shared" si="21"/>
        <v/>
      </c>
      <c r="AP8" s="100" t="str">
        <f t="shared" si="21"/>
        <v/>
      </c>
      <c r="AQ8" s="100" t="str">
        <f t="shared" si="2"/>
        <v/>
      </c>
      <c r="AR8" s="100" t="str">
        <f t="shared" si="22"/>
        <v/>
      </c>
      <c r="AS8" s="100" t="str">
        <f t="shared" si="22"/>
        <v/>
      </c>
      <c r="AU8" s="105"/>
      <c r="AV8" s="106" t="str">
        <f t="shared" si="3"/>
        <v/>
      </c>
      <c r="AW8" s="106" t="str">
        <f t="shared" si="3"/>
        <v/>
      </c>
      <c r="AX8" s="106" t="str">
        <f t="shared" si="3"/>
        <v/>
      </c>
      <c r="AY8" s="106" t="str">
        <f t="shared" si="23"/>
        <v/>
      </c>
      <c r="AZ8" s="106" t="str">
        <f t="shared" si="23"/>
        <v/>
      </c>
      <c r="BA8" s="106" t="str">
        <f t="shared" si="23"/>
        <v/>
      </c>
      <c r="BB8" s="106" t="str">
        <f t="shared" si="23"/>
        <v/>
      </c>
      <c r="BC8" s="106" t="str">
        <f t="shared" si="23"/>
        <v/>
      </c>
      <c r="BD8" s="106" t="str">
        <f t="shared" si="3"/>
        <v/>
      </c>
      <c r="BE8" s="106" t="str">
        <f t="shared" si="3"/>
        <v/>
      </c>
      <c r="BF8" s="106" t="str">
        <f t="shared" si="3"/>
        <v/>
      </c>
      <c r="BG8" s="106" t="str">
        <f t="shared" si="3"/>
        <v/>
      </c>
    </row>
    <row r="9" spans="1:59" ht="21.65" customHeight="1" x14ac:dyDescent="0.2">
      <c r="A9" s="57">
        <v>6</v>
      </c>
      <c r="B9" s="283"/>
      <c r="C9" s="284"/>
      <c r="D9" s="285"/>
      <c r="E9" s="286"/>
      <c r="F9" s="286"/>
      <c r="G9" s="286"/>
      <c r="H9" s="286"/>
      <c r="I9" s="287"/>
      <c r="J9" s="288"/>
      <c r="K9" s="289"/>
      <c r="L9" s="287"/>
      <c r="M9" s="286"/>
      <c r="N9" s="287"/>
      <c r="O9" s="287"/>
      <c r="P9" s="25"/>
      <c r="Q9" s="91"/>
      <c r="R9" s="89" t="str">
        <f t="shared" si="4"/>
        <v/>
      </c>
      <c r="S9" s="89" t="str">
        <f t="shared" si="5"/>
        <v/>
      </c>
      <c r="T9" s="89" t="str">
        <f t="shared" si="6"/>
        <v/>
      </c>
      <c r="U9" s="89" t="str">
        <f t="shared" si="7"/>
        <v/>
      </c>
      <c r="V9" s="89" t="str">
        <f t="shared" si="8"/>
        <v/>
      </c>
      <c r="W9" s="89" t="str">
        <f t="shared" si="9"/>
        <v/>
      </c>
      <c r="X9" s="89" t="str">
        <f t="shared" si="10"/>
        <v/>
      </c>
      <c r="Y9" s="89" t="str">
        <f t="shared" si="11"/>
        <v/>
      </c>
      <c r="Z9" s="89" t="str">
        <f t="shared" si="12"/>
        <v/>
      </c>
      <c r="AA9" s="89" t="str">
        <f t="shared" si="13"/>
        <v/>
      </c>
      <c r="AB9" s="89" t="str">
        <f t="shared" si="14"/>
        <v/>
      </c>
      <c r="AC9" s="89" t="str">
        <f t="shared" si="15"/>
        <v/>
      </c>
      <c r="AD9" s="93" t="str">
        <f t="shared" si="16"/>
        <v/>
      </c>
      <c r="AE9" s="92" t="str">
        <f t="shared" si="1"/>
        <v/>
      </c>
      <c r="AF9" s="85">
        <f t="shared" si="17"/>
        <v>0</v>
      </c>
      <c r="AG9" s="99"/>
      <c r="AH9" s="100" t="str">
        <f t="shared" si="18"/>
        <v/>
      </c>
      <c r="AI9" s="100" t="str">
        <f t="shared" si="18"/>
        <v/>
      </c>
      <c r="AJ9" s="100" t="str">
        <f t="shared" si="18"/>
        <v/>
      </c>
      <c r="AK9" s="100" t="str">
        <f t="shared" si="18"/>
        <v/>
      </c>
      <c r="AL9" s="100" t="str">
        <f t="shared" si="18"/>
        <v/>
      </c>
      <c r="AM9" s="100" t="str">
        <f t="shared" si="19"/>
        <v/>
      </c>
      <c r="AN9" s="100" t="str">
        <f t="shared" si="20"/>
        <v/>
      </c>
      <c r="AO9" s="100" t="str">
        <f t="shared" si="21"/>
        <v/>
      </c>
      <c r="AP9" s="100" t="str">
        <f t="shared" si="21"/>
        <v/>
      </c>
      <c r="AQ9" s="100" t="str">
        <f t="shared" si="2"/>
        <v/>
      </c>
      <c r="AR9" s="100" t="str">
        <f t="shared" si="22"/>
        <v/>
      </c>
      <c r="AS9" s="100" t="str">
        <f t="shared" si="22"/>
        <v/>
      </c>
      <c r="AU9" s="105"/>
      <c r="AV9" s="106" t="str">
        <f t="shared" si="3"/>
        <v/>
      </c>
      <c r="AW9" s="106" t="str">
        <f t="shared" si="3"/>
        <v/>
      </c>
      <c r="AX9" s="106" t="str">
        <f t="shared" si="3"/>
        <v/>
      </c>
      <c r="AY9" s="106" t="str">
        <f t="shared" si="23"/>
        <v/>
      </c>
      <c r="AZ9" s="106" t="str">
        <f t="shared" si="23"/>
        <v/>
      </c>
      <c r="BA9" s="106" t="str">
        <f t="shared" si="23"/>
        <v/>
      </c>
      <c r="BB9" s="106" t="str">
        <f t="shared" si="23"/>
        <v/>
      </c>
      <c r="BC9" s="106" t="str">
        <f t="shared" si="23"/>
        <v/>
      </c>
      <c r="BD9" s="106" t="str">
        <f t="shared" si="3"/>
        <v/>
      </c>
      <c r="BE9" s="106" t="str">
        <f t="shared" si="3"/>
        <v/>
      </c>
      <c r="BF9" s="106" t="str">
        <f t="shared" si="3"/>
        <v/>
      </c>
      <c r="BG9" s="106" t="str">
        <f t="shared" si="3"/>
        <v/>
      </c>
    </row>
    <row r="10" spans="1:59" ht="21.65" customHeight="1" x14ac:dyDescent="0.2">
      <c r="A10" s="57">
        <v>7</v>
      </c>
      <c r="B10" s="283"/>
      <c r="C10" s="284"/>
      <c r="D10" s="285"/>
      <c r="E10" s="286"/>
      <c r="F10" s="286"/>
      <c r="G10" s="286"/>
      <c r="H10" s="286"/>
      <c r="I10" s="287"/>
      <c r="J10" s="288"/>
      <c r="K10" s="289"/>
      <c r="L10" s="287"/>
      <c r="M10" s="286"/>
      <c r="N10" s="287"/>
      <c r="O10" s="287"/>
      <c r="P10" s="25"/>
      <c r="Q10" s="91"/>
      <c r="R10" s="89" t="str">
        <f t="shared" si="4"/>
        <v/>
      </c>
      <c r="S10" s="89" t="str">
        <f t="shared" si="5"/>
        <v/>
      </c>
      <c r="T10" s="89" t="str">
        <f t="shared" si="6"/>
        <v/>
      </c>
      <c r="U10" s="89" t="str">
        <f t="shared" si="7"/>
        <v/>
      </c>
      <c r="V10" s="89" t="str">
        <f t="shared" si="8"/>
        <v/>
      </c>
      <c r="W10" s="89" t="str">
        <f t="shared" si="9"/>
        <v/>
      </c>
      <c r="X10" s="89" t="str">
        <f t="shared" si="10"/>
        <v/>
      </c>
      <c r="Y10" s="89" t="str">
        <f t="shared" si="11"/>
        <v/>
      </c>
      <c r="Z10" s="89" t="str">
        <f t="shared" si="12"/>
        <v/>
      </c>
      <c r="AA10" s="89" t="str">
        <f t="shared" si="13"/>
        <v/>
      </c>
      <c r="AB10" s="89" t="str">
        <f t="shared" si="14"/>
        <v/>
      </c>
      <c r="AC10" s="89" t="str">
        <f t="shared" si="15"/>
        <v/>
      </c>
      <c r="AD10" s="93" t="str">
        <f t="shared" si="16"/>
        <v/>
      </c>
      <c r="AE10" s="92" t="str">
        <f t="shared" si="1"/>
        <v/>
      </c>
      <c r="AF10" s="85">
        <f t="shared" si="17"/>
        <v>0</v>
      </c>
      <c r="AG10" s="99"/>
      <c r="AH10" s="100" t="str">
        <f t="shared" si="18"/>
        <v/>
      </c>
      <c r="AI10" s="100" t="str">
        <f t="shared" si="18"/>
        <v/>
      </c>
      <c r="AJ10" s="100" t="str">
        <f t="shared" si="18"/>
        <v/>
      </c>
      <c r="AK10" s="100" t="str">
        <f t="shared" si="18"/>
        <v/>
      </c>
      <c r="AL10" s="100" t="str">
        <f t="shared" si="18"/>
        <v/>
      </c>
      <c r="AM10" s="100" t="str">
        <f t="shared" si="19"/>
        <v/>
      </c>
      <c r="AN10" s="100" t="str">
        <f t="shared" si="20"/>
        <v/>
      </c>
      <c r="AO10" s="100" t="str">
        <f t="shared" si="21"/>
        <v/>
      </c>
      <c r="AP10" s="100" t="str">
        <f t="shared" si="21"/>
        <v/>
      </c>
      <c r="AQ10" s="100" t="str">
        <f t="shared" si="2"/>
        <v/>
      </c>
      <c r="AR10" s="100" t="str">
        <f t="shared" si="22"/>
        <v/>
      </c>
      <c r="AS10" s="100" t="str">
        <f t="shared" si="22"/>
        <v/>
      </c>
      <c r="AU10" s="105"/>
      <c r="AV10" s="106" t="str">
        <f t="shared" si="3"/>
        <v/>
      </c>
      <c r="AW10" s="106" t="str">
        <f t="shared" si="3"/>
        <v/>
      </c>
      <c r="AX10" s="106" t="str">
        <f t="shared" si="3"/>
        <v/>
      </c>
      <c r="AY10" s="106" t="str">
        <f t="shared" si="23"/>
        <v/>
      </c>
      <c r="AZ10" s="106" t="str">
        <f t="shared" si="23"/>
        <v/>
      </c>
      <c r="BA10" s="106" t="str">
        <f t="shared" si="23"/>
        <v/>
      </c>
      <c r="BB10" s="106" t="str">
        <f t="shared" si="23"/>
        <v/>
      </c>
      <c r="BC10" s="106" t="str">
        <f t="shared" si="23"/>
        <v/>
      </c>
      <c r="BD10" s="106" t="str">
        <f t="shared" si="3"/>
        <v/>
      </c>
      <c r="BE10" s="106" t="str">
        <f t="shared" si="3"/>
        <v/>
      </c>
      <c r="BF10" s="106" t="str">
        <f t="shared" si="3"/>
        <v/>
      </c>
      <c r="BG10" s="106" t="str">
        <f t="shared" si="3"/>
        <v/>
      </c>
    </row>
    <row r="11" spans="1:59" ht="21.65" customHeight="1" x14ac:dyDescent="0.2">
      <c r="A11" s="57">
        <v>8</v>
      </c>
      <c r="B11" s="283"/>
      <c r="C11" s="284"/>
      <c r="D11" s="285"/>
      <c r="E11" s="286"/>
      <c r="F11" s="286"/>
      <c r="G11" s="286"/>
      <c r="H11" s="286"/>
      <c r="I11" s="287"/>
      <c r="J11" s="288"/>
      <c r="K11" s="289"/>
      <c r="L11" s="287"/>
      <c r="M11" s="286"/>
      <c r="N11" s="287"/>
      <c r="O11" s="287"/>
      <c r="P11" s="25"/>
      <c r="Q11" s="91"/>
      <c r="R11" s="89" t="str">
        <f t="shared" si="4"/>
        <v/>
      </c>
      <c r="S11" s="89" t="str">
        <f t="shared" si="5"/>
        <v/>
      </c>
      <c r="T11" s="89" t="str">
        <f t="shared" si="6"/>
        <v/>
      </c>
      <c r="U11" s="89" t="str">
        <f t="shared" si="7"/>
        <v/>
      </c>
      <c r="V11" s="89" t="str">
        <f t="shared" si="8"/>
        <v/>
      </c>
      <c r="W11" s="89" t="str">
        <f t="shared" si="9"/>
        <v/>
      </c>
      <c r="X11" s="89" t="str">
        <f t="shared" si="10"/>
        <v/>
      </c>
      <c r="Y11" s="89" t="str">
        <f t="shared" si="11"/>
        <v/>
      </c>
      <c r="Z11" s="89" t="str">
        <f t="shared" si="12"/>
        <v/>
      </c>
      <c r="AA11" s="89" t="str">
        <f t="shared" si="13"/>
        <v/>
      </c>
      <c r="AB11" s="89" t="str">
        <f t="shared" si="14"/>
        <v/>
      </c>
      <c r="AC11" s="89" t="str">
        <f t="shared" si="15"/>
        <v/>
      </c>
      <c r="AD11" s="93" t="str">
        <f t="shared" si="16"/>
        <v/>
      </c>
      <c r="AE11" s="92" t="str">
        <f t="shared" si="1"/>
        <v/>
      </c>
      <c r="AF11" s="85">
        <f t="shared" si="17"/>
        <v>0</v>
      </c>
      <c r="AG11" s="99"/>
      <c r="AH11" s="100" t="str">
        <f t="shared" si="18"/>
        <v/>
      </c>
      <c r="AI11" s="100" t="str">
        <f t="shared" si="18"/>
        <v/>
      </c>
      <c r="AJ11" s="100" t="str">
        <f t="shared" si="18"/>
        <v/>
      </c>
      <c r="AK11" s="100" t="str">
        <f t="shared" si="18"/>
        <v/>
      </c>
      <c r="AL11" s="100" t="str">
        <f t="shared" si="18"/>
        <v/>
      </c>
      <c r="AM11" s="100" t="str">
        <f t="shared" si="19"/>
        <v/>
      </c>
      <c r="AN11" s="100" t="str">
        <f t="shared" si="20"/>
        <v/>
      </c>
      <c r="AO11" s="100" t="str">
        <f t="shared" si="21"/>
        <v/>
      </c>
      <c r="AP11" s="100" t="str">
        <f t="shared" si="21"/>
        <v/>
      </c>
      <c r="AQ11" s="100" t="str">
        <f t="shared" si="2"/>
        <v/>
      </c>
      <c r="AR11" s="100" t="str">
        <f t="shared" si="22"/>
        <v/>
      </c>
      <c r="AS11" s="100" t="str">
        <f t="shared" si="22"/>
        <v/>
      </c>
      <c r="AU11" s="105"/>
      <c r="AV11" s="106" t="str">
        <f t="shared" si="3"/>
        <v/>
      </c>
      <c r="AW11" s="106" t="str">
        <f t="shared" si="3"/>
        <v/>
      </c>
      <c r="AX11" s="106" t="str">
        <f t="shared" si="3"/>
        <v/>
      </c>
      <c r="AY11" s="106" t="str">
        <f t="shared" si="23"/>
        <v/>
      </c>
      <c r="AZ11" s="106" t="str">
        <f t="shared" si="23"/>
        <v/>
      </c>
      <c r="BA11" s="106" t="str">
        <f t="shared" si="23"/>
        <v/>
      </c>
      <c r="BB11" s="106" t="str">
        <f t="shared" si="23"/>
        <v/>
      </c>
      <c r="BC11" s="106" t="str">
        <f t="shared" si="23"/>
        <v/>
      </c>
      <c r="BD11" s="106" t="str">
        <f t="shared" si="3"/>
        <v/>
      </c>
      <c r="BE11" s="106" t="str">
        <f t="shared" si="3"/>
        <v/>
      </c>
      <c r="BF11" s="106" t="str">
        <f t="shared" si="3"/>
        <v/>
      </c>
      <c r="BG11" s="106" t="str">
        <f t="shared" si="3"/>
        <v/>
      </c>
    </row>
    <row r="12" spans="1:59" ht="21.65" customHeight="1" x14ac:dyDescent="0.2">
      <c r="A12" s="57">
        <v>9</v>
      </c>
      <c r="B12" s="283"/>
      <c r="C12" s="284"/>
      <c r="D12" s="285"/>
      <c r="E12" s="286"/>
      <c r="F12" s="286"/>
      <c r="G12" s="286"/>
      <c r="H12" s="286"/>
      <c r="I12" s="287"/>
      <c r="J12" s="288"/>
      <c r="K12" s="289"/>
      <c r="L12" s="287"/>
      <c r="M12" s="286"/>
      <c r="N12" s="287"/>
      <c r="O12" s="287"/>
      <c r="P12" s="25"/>
      <c r="Q12" s="91"/>
      <c r="R12" s="89" t="str">
        <f t="shared" si="4"/>
        <v/>
      </c>
      <c r="S12" s="89" t="str">
        <f t="shared" si="5"/>
        <v/>
      </c>
      <c r="T12" s="89" t="str">
        <f t="shared" si="6"/>
        <v/>
      </c>
      <c r="U12" s="89" t="str">
        <f t="shared" si="7"/>
        <v/>
      </c>
      <c r="V12" s="89" t="str">
        <f t="shared" si="8"/>
        <v/>
      </c>
      <c r="W12" s="89" t="str">
        <f t="shared" si="9"/>
        <v/>
      </c>
      <c r="X12" s="89" t="str">
        <f t="shared" si="10"/>
        <v/>
      </c>
      <c r="Y12" s="89" t="str">
        <f t="shared" si="11"/>
        <v/>
      </c>
      <c r="Z12" s="89" t="str">
        <f t="shared" si="12"/>
        <v/>
      </c>
      <c r="AA12" s="89" t="str">
        <f t="shared" si="13"/>
        <v/>
      </c>
      <c r="AB12" s="89" t="str">
        <f t="shared" si="14"/>
        <v/>
      </c>
      <c r="AC12" s="89" t="str">
        <f t="shared" si="15"/>
        <v/>
      </c>
      <c r="AD12" s="93" t="str">
        <f t="shared" si="16"/>
        <v/>
      </c>
      <c r="AE12" s="92" t="str">
        <f t="shared" si="1"/>
        <v/>
      </c>
      <c r="AF12" s="85">
        <f t="shared" si="17"/>
        <v>0</v>
      </c>
      <c r="AG12" s="99"/>
      <c r="AH12" s="100" t="str">
        <f t="shared" si="18"/>
        <v/>
      </c>
      <c r="AI12" s="100" t="str">
        <f t="shared" si="18"/>
        <v/>
      </c>
      <c r="AJ12" s="100" t="str">
        <f t="shared" si="18"/>
        <v/>
      </c>
      <c r="AK12" s="100" t="str">
        <f t="shared" si="18"/>
        <v/>
      </c>
      <c r="AL12" s="100" t="str">
        <f t="shared" si="18"/>
        <v/>
      </c>
      <c r="AM12" s="100" t="str">
        <f t="shared" si="19"/>
        <v/>
      </c>
      <c r="AN12" s="100" t="str">
        <f t="shared" si="20"/>
        <v/>
      </c>
      <c r="AO12" s="100" t="str">
        <f t="shared" si="21"/>
        <v/>
      </c>
      <c r="AP12" s="100" t="str">
        <f t="shared" si="21"/>
        <v/>
      </c>
      <c r="AQ12" s="100" t="str">
        <f t="shared" si="2"/>
        <v/>
      </c>
      <c r="AR12" s="100" t="str">
        <f t="shared" si="22"/>
        <v/>
      </c>
      <c r="AS12" s="100" t="str">
        <f t="shared" si="22"/>
        <v/>
      </c>
      <c r="AU12" s="105"/>
      <c r="AV12" s="106" t="str">
        <f t="shared" si="3"/>
        <v/>
      </c>
      <c r="AW12" s="106" t="str">
        <f t="shared" si="3"/>
        <v/>
      </c>
      <c r="AX12" s="106" t="str">
        <f t="shared" si="3"/>
        <v/>
      </c>
      <c r="AY12" s="106" t="str">
        <f t="shared" si="23"/>
        <v/>
      </c>
      <c r="AZ12" s="106" t="str">
        <f t="shared" si="23"/>
        <v/>
      </c>
      <c r="BA12" s="106" t="str">
        <f t="shared" si="23"/>
        <v/>
      </c>
      <c r="BB12" s="106" t="str">
        <f t="shared" si="23"/>
        <v/>
      </c>
      <c r="BC12" s="106" t="str">
        <f t="shared" si="23"/>
        <v/>
      </c>
      <c r="BD12" s="106" t="str">
        <f t="shared" si="3"/>
        <v/>
      </c>
      <c r="BE12" s="106" t="str">
        <f t="shared" si="3"/>
        <v/>
      </c>
      <c r="BF12" s="106" t="str">
        <f t="shared" si="3"/>
        <v/>
      </c>
      <c r="BG12" s="106" t="str">
        <f t="shared" si="3"/>
        <v/>
      </c>
    </row>
    <row r="13" spans="1:59" ht="21.65" customHeight="1" x14ac:dyDescent="0.2">
      <c r="A13" s="57">
        <v>10</v>
      </c>
      <c r="B13" s="283"/>
      <c r="C13" s="284"/>
      <c r="D13" s="285"/>
      <c r="E13" s="286"/>
      <c r="F13" s="286"/>
      <c r="G13" s="286"/>
      <c r="H13" s="286"/>
      <c r="I13" s="287"/>
      <c r="J13" s="288"/>
      <c r="K13" s="289"/>
      <c r="L13" s="287"/>
      <c r="M13" s="286"/>
      <c r="N13" s="287"/>
      <c r="O13" s="287"/>
      <c r="P13" s="25"/>
      <c r="Q13" s="91"/>
      <c r="R13" s="89" t="str">
        <f t="shared" si="4"/>
        <v/>
      </c>
      <c r="S13" s="89" t="str">
        <f t="shared" si="5"/>
        <v/>
      </c>
      <c r="T13" s="89" t="str">
        <f t="shared" si="6"/>
        <v/>
      </c>
      <c r="U13" s="89" t="str">
        <f t="shared" si="7"/>
        <v/>
      </c>
      <c r="V13" s="89" t="str">
        <f t="shared" si="8"/>
        <v/>
      </c>
      <c r="W13" s="89" t="str">
        <f t="shared" si="9"/>
        <v/>
      </c>
      <c r="X13" s="89" t="str">
        <f t="shared" si="10"/>
        <v/>
      </c>
      <c r="Y13" s="89" t="str">
        <f t="shared" si="11"/>
        <v/>
      </c>
      <c r="Z13" s="89" t="str">
        <f t="shared" si="12"/>
        <v/>
      </c>
      <c r="AA13" s="89" t="str">
        <f t="shared" si="13"/>
        <v/>
      </c>
      <c r="AB13" s="89" t="str">
        <f t="shared" si="14"/>
        <v/>
      </c>
      <c r="AC13" s="89" t="str">
        <f t="shared" si="15"/>
        <v/>
      </c>
      <c r="AD13" s="93" t="str">
        <f t="shared" si="16"/>
        <v/>
      </c>
      <c r="AE13" s="92" t="str">
        <f t="shared" si="1"/>
        <v/>
      </c>
      <c r="AF13" s="85">
        <f t="shared" si="17"/>
        <v>0</v>
      </c>
      <c r="AG13" s="99"/>
      <c r="AH13" s="100" t="str">
        <f t="shared" si="18"/>
        <v/>
      </c>
      <c r="AI13" s="100" t="str">
        <f t="shared" si="18"/>
        <v/>
      </c>
      <c r="AJ13" s="100" t="str">
        <f t="shared" si="18"/>
        <v/>
      </c>
      <c r="AK13" s="100" t="str">
        <f t="shared" si="18"/>
        <v/>
      </c>
      <c r="AL13" s="100" t="str">
        <f t="shared" si="18"/>
        <v/>
      </c>
      <c r="AM13" s="100" t="str">
        <f t="shared" si="19"/>
        <v/>
      </c>
      <c r="AN13" s="100" t="str">
        <f t="shared" si="20"/>
        <v/>
      </c>
      <c r="AO13" s="100" t="str">
        <f t="shared" si="21"/>
        <v/>
      </c>
      <c r="AP13" s="100" t="str">
        <f t="shared" si="21"/>
        <v/>
      </c>
      <c r="AQ13" s="100" t="str">
        <f t="shared" si="2"/>
        <v/>
      </c>
      <c r="AR13" s="100" t="str">
        <f t="shared" si="22"/>
        <v/>
      </c>
      <c r="AS13" s="100" t="str">
        <f t="shared" si="22"/>
        <v/>
      </c>
      <c r="AU13" s="105"/>
      <c r="AV13" s="106" t="str">
        <f t="shared" si="3"/>
        <v/>
      </c>
      <c r="AW13" s="106" t="str">
        <f t="shared" si="3"/>
        <v/>
      </c>
      <c r="AX13" s="106" t="str">
        <f t="shared" si="3"/>
        <v/>
      </c>
      <c r="AY13" s="106" t="str">
        <f t="shared" si="23"/>
        <v/>
      </c>
      <c r="AZ13" s="106" t="str">
        <f t="shared" si="23"/>
        <v/>
      </c>
      <c r="BA13" s="106" t="str">
        <f t="shared" si="23"/>
        <v/>
      </c>
      <c r="BB13" s="106" t="str">
        <f t="shared" si="23"/>
        <v/>
      </c>
      <c r="BC13" s="106" t="str">
        <f t="shared" si="23"/>
        <v/>
      </c>
      <c r="BD13" s="106" t="str">
        <f t="shared" si="3"/>
        <v/>
      </c>
      <c r="BE13" s="106" t="str">
        <f t="shared" si="3"/>
        <v/>
      </c>
      <c r="BF13" s="106" t="str">
        <f t="shared" si="3"/>
        <v/>
      </c>
      <c r="BG13" s="106" t="str">
        <f t="shared" si="3"/>
        <v/>
      </c>
    </row>
    <row r="14" spans="1:59" ht="21.65" customHeight="1" x14ac:dyDescent="0.2">
      <c r="A14" s="57">
        <v>11</v>
      </c>
      <c r="B14" s="283"/>
      <c r="C14" s="290"/>
      <c r="D14" s="285"/>
      <c r="E14" s="286"/>
      <c r="F14" s="286"/>
      <c r="G14" s="286"/>
      <c r="H14" s="286"/>
      <c r="I14" s="287"/>
      <c r="J14" s="288"/>
      <c r="K14" s="289"/>
      <c r="L14" s="287"/>
      <c r="M14" s="286"/>
      <c r="N14" s="287"/>
      <c r="O14" s="287"/>
      <c r="P14" s="25"/>
      <c r="Q14" s="91"/>
      <c r="R14" s="89" t="str">
        <f t="shared" si="4"/>
        <v/>
      </c>
      <c r="S14" s="89" t="str">
        <f t="shared" si="5"/>
        <v/>
      </c>
      <c r="T14" s="89" t="str">
        <f t="shared" si="6"/>
        <v/>
      </c>
      <c r="U14" s="89" t="str">
        <f t="shared" si="7"/>
        <v/>
      </c>
      <c r="V14" s="89" t="str">
        <f t="shared" si="8"/>
        <v/>
      </c>
      <c r="W14" s="89" t="str">
        <f t="shared" si="9"/>
        <v/>
      </c>
      <c r="X14" s="89" t="str">
        <f t="shared" si="10"/>
        <v/>
      </c>
      <c r="Y14" s="89" t="str">
        <f t="shared" si="11"/>
        <v/>
      </c>
      <c r="Z14" s="89" t="str">
        <f t="shared" si="12"/>
        <v/>
      </c>
      <c r="AA14" s="89" t="str">
        <f t="shared" si="13"/>
        <v/>
      </c>
      <c r="AB14" s="89" t="str">
        <f t="shared" si="14"/>
        <v/>
      </c>
      <c r="AC14" s="89" t="str">
        <f t="shared" si="15"/>
        <v/>
      </c>
      <c r="AD14" s="93" t="str">
        <f t="shared" si="16"/>
        <v/>
      </c>
      <c r="AE14" s="92" t="str">
        <f t="shared" si="1"/>
        <v/>
      </c>
      <c r="AF14" s="85">
        <f t="shared" si="17"/>
        <v>0</v>
      </c>
      <c r="AG14" s="99"/>
      <c r="AH14" s="100" t="str">
        <f t="shared" si="18"/>
        <v/>
      </c>
      <c r="AI14" s="100" t="str">
        <f t="shared" si="18"/>
        <v/>
      </c>
      <c r="AJ14" s="100" t="str">
        <f t="shared" si="18"/>
        <v/>
      </c>
      <c r="AK14" s="100" t="str">
        <f t="shared" si="18"/>
        <v/>
      </c>
      <c r="AL14" s="100" t="str">
        <f t="shared" si="18"/>
        <v/>
      </c>
      <c r="AM14" s="100" t="str">
        <f t="shared" si="19"/>
        <v/>
      </c>
      <c r="AN14" s="100" t="str">
        <f t="shared" si="20"/>
        <v/>
      </c>
      <c r="AO14" s="100" t="str">
        <f t="shared" si="21"/>
        <v/>
      </c>
      <c r="AP14" s="100" t="str">
        <f t="shared" si="21"/>
        <v/>
      </c>
      <c r="AQ14" s="100" t="str">
        <f t="shared" si="2"/>
        <v/>
      </c>
      <c r="AR14" s="100" t="str">
        <f t="shared" si="22"/>
        <v/>
      </c>
      <c r="AS14" s="100" t="str">
        <f t="shared" si="22"/>
        <v/>
      </c>
      <c r="AU14" s="105"/>
      <c r="AV14" s="106" t="str">
        <f t="shared" si="3"/>
        <v/>
      </c>
      <c r="AW14" s="106" t="str">
        <f t="shared" si="3"/>
        <v/>
      </c>
      <c r="AX14" s="106" t="str">
        <f t="shared" si="3"/>
        <v/>
      </c>
      <c r="AY14" s="106" t="str">
        <f t="shared" si="23"/>
        <v/>
      </c>
      <c r="AZ14" s="106" t="str">
        <f t="shared" si="23"/>
        <v/>
      </c>
      <c r="BA14" s="106" t="str">
        <f t="shared" si="23"/>
        <v/>
      </c>
      <c r="BB14" s="106" t="str">
        <f t="shared" si="23"/>
        <v/>
      </c>
      <c r="BC14" s="106" t="str">
        <f t="shared" si="23"/>
        <v/>
      </c>
      <c r="BD14" s="106" t="str">
        <f t="shared" si="3"/>
        <v/>
      </c>
      <c r="BE14" s="106" t="str">
        <f t="shared" si="3"/>
        <v/>
      </c>
      <c r="BF14" s="106" t="str">
        <f t="shared" si="3"/>
        <v/>
      </c>
      <c r="BG14" s="106" t="str">
        <f t="shared" si="3"/>
        <v/>
      </c>
    </row>
    <row r="15" spans="1:59" ht="21.65" customHeight="1" x14ac:dyDescent="0.2">
      <c r="A15" s="57">
        <v>12</v>
      </c>
      <c r="B15" s="283"/>
      <c r="C15" s="284"/>
      <c r="D15" s="285"/>
      <c r="E15" s="286"/>
      <c r="F15" s="286"/>
      <c r="G15" s="286"/>
      <c r="H15" s="286"/>
      <c r="I15" s="287"/>
      <c r="J15" s="288"/>
      <c r="K15" s="289"/>
      <c r="L15" s="287"/>
      <c r="M15" s="286"/>
      <c r="N15" s="287"/>
      <c r="O15" s="287"/>
      <c r="P15" s="25"/>
      <c r="Q15" s="91"/>
      <c r="R15" s="89" t="str">
        <f t="shared" si="4"/>
        <v/>
      </c>
      <c r="S15" s="89" t="str">
        <f t="shared" si="5"/>
        <v/>
      </c>
      <c r="T15" s="89" t="str">
        <f t="shared" si="6"/>
        <v/>
      </c>
      <c r="U15" s="89" t="str">
        <f t="shared" si="7"/>
        <v/>
      </c>
      <c r="V15" s="89" t="str">
        <f t="shared" si="8"/>
        <v/>
      </c>
      <c r="W15" s="89" t="str">
        <f t="shared" si="9"/>
        <v/>
      </c>
      <c r="X15" s="89" t="str">
        <f t="shared" si="10"/>
        <v/>
      </c>
      <c r="Y15" s="89" t="str">
        <f t="shared" si="11"/>
        <v/>
      </c>
      <c r="Z15" s="89" t="str">
        <f t="shared" si="12"/>
        <v/>
      </c>
      <c r="AA15" s="89" t="str">
        <f t="shared" si="13"/>
        <v/>
      </c>
      <c r="AB15" s="89" t="str">
        <f t="shared" si="14"/>
        <v/>
      </c>
      <c r="AC15" s="89" t="str">
        <f t="shared" si="15"/>
        <v/>
      </c>
      <c r="AD15" s="93" t="str">
        <f t="shared" si="16"/>
        <v/>
      </c>
      <c r="AE15" s="92" t="str">
        <f t="shared" si="1"/>
        <v/>
      </c>
      <c r="AF15" s="85">
        <f t="shared" si="17"/>
        <v>0</v>
      </c>
      <c r="AG15" s="99"/>
      <c r="AH15" s="100" t="str">
        <f t="shared" si="18"/>
        <v/>
      </c>
      <c r="AI15" s="100" t="str">
        <f t="shared" si="18"/>
        <v/>
      </c>
      <c r="AJ15" s="100" t="str">
        <f t="shared" si="18"/>
        <v/>
      </c>
      <c r="AK15" s="100" t="str">
        <f t="shared" si="18"/>
        <v/>
      </c>
      <c r="AL15" s="100" t="str">
        <f t="shared" si="18"/>
        <v/>
      </c>
      <c r="AM15" s="100" t="str">
        <f t="shared" si="19"/>
        <v/>
      </c>
      <c r="AN15" s="100" t="str">
        <f t="shared" si="20"/>
        <v/>
      </c>
      <c r="AO15" s="100" t="str">
        <f t="shared" si="21"/>
        <v/>
      </c>
      <c r="AP15" s="100" t="str">
        <f t="shared" si="21"/>
        <v/>
      </c>
      <c r="AQ15" s="100" t="str">
        <f t="shared" si="2"/>
        <v/>
      </c>
      <c r="AR15" s="100" t="str">
        <f t="shared" si="22"/>
        <v/>
      </c>
      <c r="AS15" s="100" t="str">
        <f t="shared" si="22"/>
        <v/>
      </c>
      <c r="AU15" s="105"/>
      <c r="AV15" s="106" t="str">
        <f t="shared" si="3"/>
        <v/>
      </c>
      <c r="AW15" s="106" t="str">
        <f t="shared" si="3"/>
        <v/>
      </c>
      <c r="AX15" s="106" t="str">
        <f t="shared" si="3"/>
        <v/>
      </c>
      <c r="AY15" s="106" t="str">
        <f t="shared" si="23"/>
        <v/>
      </c>
      <c r="AZ15" s="106" t="str">
        <f t="shared" si="23"/>
        <v/>
      </c>
      <c r="BA15" s="106" t="str">
        <f t="shared" si="23"/>
        <v/>
      </c>
      <c r="BB15" s="106" t="str">
        <f t="shared" si="23"/>
        <v/>
      </c>
      <c r="BC15" s="106" t="str">
        <f t="shared" si="23"/>
        <v/>
      </c>
      <c r="BD15" s="106" t="str">
        <f t="shared" si="3"/>
        <v/>
      </c>
      <c r="BE15" s="106" t="str">
        <f t="shared" si="3"/>
        <v/>
      </c>
      <c r="BF15" s="106" t="str">
        <f t="shared" si="3"/>
        <v/>
      </c>
      <c r="BG15" s="106" t="str">
        <f t="shared" si="3"/>
        <v/>
      </c>
    </row>
    <row r="16" spans="1:59" ht="21.65" customHeight="1" x14ac:dyDescent="0.2">
      <c r="A16" s="57">
        <v>13</v>
      </c>
      <c r="B16" s="283"/>
      <c r="C16" s="284"/>
      <c r="D16" s="285"/>
      <c r="E16" s="286"/>
      <c r="F16" s="286"/>
      <c r="G16" s="286"/>
      <c r="H16" s="286"/>
      <c r="I16" s="287"/>
      <c r="J16" s="288"/>
      <c r="K16" s="289"/>
      <c r="L16" s="287"/>
      <c r="M16" s="286"/>
      <c r="N16" s="287"/>
      <c r="O16" s="287"/>
      <c r="P16" s="25"/>
      <c r="Q16" s="91"/>
      <c r="R16" s="89" t="str">
        <f t="shared" si="4"/>
        <v/>
      </c>
      <c r="S16" s="89" t="str">
        <f t="shared" si="5"/>
        <v/>
      </c>
      <c r="T16" s="89" t="str">
        <f t="shared" si="6"/>
        <v/>
      </c>
      <c r="U16" s="89" t="str">
        <f t="shared" si="7"/>
        <v/>
      </c>
      <c r="V16" s="89" t="str">
        <f t="shared" si="8"/>
        <v/>
      </c>
      <c r="W16" s="89" t="str">
        <f t="shared" si="9"/>
        <v/>
      </c>
      <c r="X16" s="89" t="str">
        <f t="shared" si="10"/>
        <v/>
      </c>
      <c r="Y16" s="89" t="str">
        <f t="shared" si="11"/>
        <v/>
      </c>
      <c r="Z16" s="89" t="str">
        <f t="shared" si="12"/>
        <v/>
      </c>
      <c r="AA16" s="89" t="str">
        <f t="shared" si="13"/>
        <v/>
      </c>
      <c r="AB16" s="89" t="str">
        <f t="shared" si="14"/>
        <v/>
      </c>
      <c r="AC16" s="89" t="str">
        <f t="shared" si="15"/>
        <v/>
      </c>
      <c r="AD16" s="93" t="str">
        <f t="shared" si="16"/>
        <v/>
      </c>
      <c r="AE16" s="92" t="str">
        <f t="shared" si="1"/>
        <v/>
      </c>
      <c r="AF16" s="85">
        <f t="shared" si="17"/>
        <v>0</v>
      </c>
      <c r="AG16" s="99"/>
      <c r="AH16" s="100" t="str">
        <f t="shared" si="18"/>
        <v/>
      </c>
      <c r="AI16" s="100" t="str">
        <f t="shared" si="18"/>
        <v/>
      </c>
      <c r="AJ16" s="100" t="str">
        <f t="shared" si="18"/>
        <v/>
      </c>
      <c r="AK16" s="100" t="str">
        <f t="shared" si="18"/>
        <v/>
      </c>
      <c r="AL16" s="100" t="str">
        <f t="shared" si="18"/>
        <v/>
      </c>
      <c r="AM16" s="100" t="str">
        <f t="shared" si="19"/>
        <v/>
      </c>
      <c r="AN16" s="100" t="str">
        <f t="shared" si="20"/>
        <v/>
      </c>
      <c r="AO16" s="100" t="str">
        <f t="shared" si="21"/>
        <v/>
      </c>
      <c r="AP16" s="100" t="str">
        <f t="shared" si="21"/>
        <v/>
      </c>
      <c r="AQ16" s="100" t="str">
        <f t="shared" si="2"/>
        <v/>
      </c>
      <c r="AR16" s="100" t="str">
        <f t="shared" si="22"/>
        <v/>
      </c>
      <c r="AS16" s="100" t="str">
        <f t="shared" si="22"/>
        <v/>
      </c>
      <c r="AU16" s="105"/>
      <c r="AV16" s="106" t="str">
        <f t="shared" si="3"/>
        <v/>
      </c>
      <c r="AW16" s="106" t="str">
        <f t="shared" si="3"/>
        <v/>
      </c>
      <c r="AX16" s="106" t="str">
        <f t="shared" si="3"/>
        <v/>
      </c>
      <c r="AY16" s="106" t="str">
        <f t="shared" si="23"/>
        <v/>
      </c>
      <c r="AZ16" s="106" t="str">
        <f t="shared" si="23"/>
        <v/>
      </c>
      <c r="BA16" s="106" t="str">
        <f t="shared" si="23"/>
        <v/>
      </c>
      <c r="BB16" s="106" t="str">
        <f t="shared" si="23"/>
        <v/>
      </c>
      <c r="BC16" s="106" t="str">
        <f t="shared" si="23"/>
        <v/>
      </c>
      <c r="BD16" s="106" t="str">
        <f t="shared" si="3"/>
        <v/>
      </c>
      <c r="BE16" s="106" t="str">
        <f t="shared" si="3"/>
        <v/>
      </c>
      <c r="BF16" s="106" t="str">
        <f t="shared" si="3"/>
        <v/>
      </c>
      <c r="BG16" s="106" t="str">
        <f t="shared" si="3"/>
        <v/>
      </c>
    </row>
    <row r="17" spans="1:59" ht="21.65" customHeight="1" x14ac:dyDescent="0.2">
      <c r="A17" s="57">
        <v>14</v>
      </c>
      <c r="B17" s="283"/>
      <c r="C17" s="284"/>
      <c r="D17" s="285"/>
      <c r="E17" s="286"/>
      <c r="F17" s="286"/>
      <c r="G17" s="286"/>
      <c r="H17" s="286"/>
      <c r="I17" s="287"/>
      <c r="J17" s="288"/>
      <c r="K17" s="289"/>
      <c r="L17" s="287"/>
      <c r="M17" s="286"/>
      <c r="N17" s="287"/>
      <c r="O17" s="287"/>
      <c r="P17" s="25"/>
      <c r="Q17" s="91"/>
      <c r="R17" s="89" t="str">
        <f t="shared" si="4"/>
        <v/>
      </c>
      <c r="S17" s="89" t="str">
        <f t="shared" si="5"/>
        <v/>
      </c>
      <c r="T17" s="89" t="str">
        <f t="shared" si="6"/>
        <v/>
      </c>
      <c r="U17" s="89" t="str">
        <f t="shared" si="7"/>
        <v/>
      </c>
      <c r="V17" s="89" t="str">
        <f t="shared" si="8"/>
        <v/>
      </c>
      <c r="W17" s="89" t="str">
        <f t="shared" si="9"/>
        <v/>
      </c>
      <c r="X17" s="89" t="str">
        <f t="shared" si="10"/>
        <v/>
      </c>
      <c r="Y17" s="89" t="str">
        <f t="shared" si="11"/>
        <v/>
      </c>
      <c r="Z17" s="89" t="str">
        <f t="shared" si="12"/>
        <v/>
      </c>
      <c r="AA17" s="89" t="str">
        <f t="shared" si="13"/>
        <v/>
      </c>
      <c r="AB17" s="89" t="str">
        <f t="shared" si="14"/>
        <v/>
      </c>
      <c r="AC17" s="89" t="str">
        <f t="shared" si="15"/>
        <v/>
      </c>
      <c r="AD17" s="93" t="str">
        <f t="shared" si="16"/>
        <v/>
      </c>
      <c r="AE17" s="92" t="str">
        <f t="shared" si="1"/>
        <v/>
      </c>
      <c r="AF17" s="85">
        <f t="shared" si="17"/>
        <v>0</v>
      </c>
      <c r="AG17" s="99"/>
      <c r="AH17" s="100" t="str">
        <f t="shared" si="18"/>
        <v/>
      </c>
      <c r="AI17" s="100" t="str">
        <f t="shared" si="18"/>
        <v/>
      </c>
      <c r="AJ17" s="100" t="str">
        <f t="shared" si="18"/>
        <v/>
      </c>
      <c r="AK17" s="100" t="str">
        <f t="shared" si="18"/>
        <v/>
      </c>
      <c r="AL17" s="100" t="str">
        <f t="shared" si="18"/>
        <v/>
      </c>
      <c r="AM17" s="100" t="str">
        <f t="shared" si="19"/>
        <v/>
      </c>
      <c r="AN17" s="100" t="str">
        <f t="shared" si="20"/>
        <v/>
      </c>
      <c r="AO17" s="100" t="str">
        <f t="shared" si="21"/>
        <v/>
      </c>
      <c r="AP17" s="100" t="str">
        <f t="shared" si="21"/>
        <v/>
      </c>
      <c r="AQ17" s="100" t="str">
        <f t="shared" si="2"/>
        <v/>
      </c>
      <c r="AR17" s="100" t="str">
        <f t="shared" si="22"/>
        <v/>
      </c>
      <c r="AS17" s="100" t="str">
        <f t="shared" si="22"/>
        <v/>
      </c>
      <c r="AU17" s="105"/>
      <c r="AV17" s="106" t="str">
        <f t="shared" si="3"/>
        <v/>
      </c>
      <c r="AW17" s="106" t="str">
        <f t="shared" si="3"/>
        <v/>
      </c>
      <c r="AX17" s="106" t="str">
        <f t="shared" si="3"/>
        <v/>
      </c>
      <c r="AY17" s="106" t="str">
        <f t="shared" si="23"/>
        <v/>
      </c>
      <c r="AZ17" s="106" t="str">
        <f t="shared" si="23"/>
        <v/>
      </c>
      <c r="BA17" s="106" t="str">
        <f t="shared" si="23"/>
        <v/>
      </c>
      <c r="BB17" s="106" t="str">
        <f t="shared" si="23"/>
        <v/>
      </c>
      <c r="BC17" s="106" t="str">
        <f t="shared" si="23"/>
        <v/>
      </c>
      <c r="BD17" s="106" t="str">
        <f t="shared" si="3"/>
        <v/>
      </c>
      <c r="BE17" s="106" t="str">
        <f t="shared" si="3"/>
        <v/>
      </c>
      <c r="BF17" s="106" t="str">
        <f t="shared" si="3"/>
        <v/>
      </c>
      <c r="BG17" s="106" t="str">
        <f t="shared" si="3"/>
        <v/>
      </c>
    </row>
    <row r="18" spans="1:59" ht="21.65" customHeight="1" x14ac:dyDescent="0.2">
      <c r="A18" s="57">
        <v>15</v>
      </c>
      <c r="B18" s="283"/>
      <c r="C18" s="284"/>
      <c r="D18" s="285"/>
      <c r="E18" s="286"/>
      <c r="F18" s="286"/>
      <c r="G18" s="286"/>
      <c r="H18" s="286"/>
      <c r="I18" s="287"/>
      <c r="J18" s="288"/>
      <c r="K18" s="289"/>
      <c r="L18" s="287"/>
      <c r="M18" s="286"/>
      <c r="N18" s="287"/>
      <c r="O18" s="287"/>
      <c r="P18" s="25"/>
      <c r="Q18" s="91"/>
      <c r="R18" s="89" t="str">
        <f t="shared" si="4"/>
        <v/>
      </c>
      <c r="S18" s="89" t="str">
        <f t="shared" si="5"/>
        <v/>
      </c>
      <c r="T18" s="89" t="str">
        <f t="shared" si="6"/>
        <v/>
      </c>
      <c r="U18" s="89" t="str">
        <f t="shared" si="7"/>
        <v/>
      </c>
      <c r="V18" s="89" t="str">
        <f t="shared" si="8"/>
        <v/>
      </c>
      <c r="W18" s="89" t="str">
        <f t="shared" si="9"/>
        <v/>
      </c>
      <c r="X18" s="89" t="str">
        <f t="shared" si="10"/>
        <v/>
      </c>
      <c r="Y18" s="89" t="str">
        <f t="shared" si="11"/>
        <v/>
      </c>
      <c r="Z18" s="89" t="str">
        <f t="shared" si="12"/>
        <v/>
      </c>
      <c r="AA18" s="89" t="str">
        <f t="shared" si="13"/>
        <v/>
      </c>
      <c r="AB18" s="89" t="str">
        <f t="shared" si="14"/>
        <v/>
      </c>
      <c r="AC18" s="89" t="str">
        <f t="shared" si="15"/>
        <v/>
      </c>
      <c r="AD18" s="93" t="str">
        <f t="shared" si="16"/>
        <v/>
      </c>
      <c r="AE18" s="92" t="str">
        <f t="shared" si="1"/>
        <v/>
      </c>
      <c r="AF18" s="85">
        <f t="shared" si="17"/>
        <v>0</v>
      </c>
      <c r="AG18" s="99"/>
      <c r="AH18" s="100" t="str">
        <f t="shared" si="18"/>
        <v/>
      </c>
      <c r="AI18" s="100" t="str">
        <f t="shared" si="18"/>
        <v/>
      </c>
      <c r="AJ18" s="100" t="str">
        <f t="shared" si="18"/>
        <v/>
      </c>
      <c r="AK18" s="100" t="str">
        <f t="shared" si="18"/>
        <v/>
      </c>
      <c r="AL18" s="100" t="str">
        <f t="shared" si="18"/>
        <v/>
      </c>
      <c r="AM18" s="100" t="str">
        <f t="shared" si="19"/>
        <v/>
      </c>
      <c r="AN18" s="100" t="str">
        <f t="shared" si="20"/>
        <v/>
      </c>
      <c r="AO18" s="100" t="str">
        <f t="shared" si="21"/>
        <v/>
      </c>
      <c r="AP18" s="100" t="str">
        <f t="shared" si="21"/>
        <v/>
      </c>
      <c r="AQ18" s="100" t="str">
        <f t="shared" si="2"/>
        <v/>
      </c>
      <c r="AR18" s="100" t="str">
        <f t="shared" si="22"/>
        <v/>
      </c>
      <c r="AS18" s="100" t="str">
        <f t="shared" si="22"/>
        <v/>
      </c>
      <c r="AU18" s="105"/>
      <c r="AV18" s="106" t="str">
        <f t="shared" si="3"/>
        <v/>
      </c>
      <c r="AW18" s="106" t="str">
        <f t="shared" si="3"/>
        <v/>
      </c>
      <c r="AX18" s="106" t="str">
        <f t="shared" si="3"/>
        <v/>
      </c>
      <c r="AY18" s="106" t="str">
        <f t="shared" si="23"/>
        <v/>
      </c>
      <c r="AZ18" s="106" t="str">
        <f t="shared" si="23"/>
        <v/>
      </c>
      <c r="BA18" s="106" t="str">
        <f t="shared" si="23"/>
        <v/>
      </c>
      <c r="BB18" s="106" t="str">
        <f t="shared" si="23"/>
        <v/>
      </c>
      <c r="BC18" s="106" t="str">
        <f t="shared" si="23"/>
        <v/>
      </c>
      <c r="BD18" s="106" t="str">
        <f t="shared" si="3"/>
        <v/>
      </c>
      <c r="BE18" s="106" t="str">
        <f t="shared" si="3"/>
        <v/>
      </c>
      <c r="BF18" s="106" t="str">
        <f t="shared" si="3"/>
        <v/>
      </c>
      <c r="BG18" s="106" t="str">
        <f t="shared" si="3"/>
        <v/>
      </c>
    </row>
    <row r="19" spans="1:59" ht="21.65" customHeight="1" x14ac:dyDescent="0.2">
      <c r="A19" s="57">
        <v>16</v>
      </c>
      <c r="B19" s="283"/>
      <c r="C19" s="284"/>
      <c r="D19" s="285"/>
      <c r="E19" s="286"/>
      <c r="F19" s="286"/>
      <c r="G19" s="286"/>
      <c r="H19" s="286"/>
      <c r="I19" s="287"/>
      <c r="J19" s="288"/>
      <c r="K19" s="289"/>
      <c r="L19" s="287"/>
      <c r="M19" s="286"/>
      <c r="N19" s="287"/>
      <c r="O19" s="287"/>
      <c r="P19" s="25"/>
      <c r="Q19" s="91"/>
      <c r="R19" s="89" t="str">
        <f t="shared" si="4"/>
        <v/>
      </c>
      <c r="S19" s="89" t="str">
        <f t="shared" si="5"/>
        <v/>
      </c>
      <c r="T19" s="89" t="str">
        <f t="shared" si="6"/>
        <v/>
      </c>
      <c r="U19" s="89" t="str">
        <f t="shared" si="7"/>
        <v/>
      </c>
      <c r="V19" s="89" t="str">
        <f t="shared" si="8"/>
        <v/>
      </c>
      <c r="W19" s="89" t="str">
        <f t="shared" si="9"/>
        <v/>
      </c>
      <c r="X19" s="89" t="str">
        <f t="shared" si="10"/>
        <v/>
      </c>
      <c r="Y19" s="89" t="str">
        <f t="shared" si="11"/>
        <v/>
      </c>
      <c r="Z19" s="89" t="str">
        <f t="shared" si="12"/>
        <v/>
      </c>
      <c r="AA19" s="89" t="str">
        <f t="shared" si="13"/>
        <v/>
      </c>
      <c r="AB19" s="89" t="str">
        <f t="shared" si="14"/>
        <v/>
      </c>
      <c r="AC19" s="89" t="str">
        <f t="shared" si="15"/>
        <v/>
      </c>
      <c r="AD19" s="93" t="str">
        <f t="shared" si="16"/>
        <v/>
      </c>
      <c r="AE19" s="92" t="str">
        <f t="shared" si="1"/>
        <v/>
      </c>
      <c r="AF19" s="85">
        <f t="shared" si="17"/>
        <v>0</v>
      </c>
      <c r="AG19" s="99"/>
      <c r="AH19" s="100" t="str">
        <f t="shared" si="18"/>
        <v/>
      </c>
      <c r="AI19" s="100" t="str">
        <f t="shared" si="18"/>
        <v/>
      </c>
      <c r="AJ19" s="100" t="str">
        <f t="shared" si="18"/>
        <v/>
      </c>
      <c r="AK19" s="100" t="str">
        <f t="shared" si="18"/>
        <v/>
      </c>
      <c r="AL19" s="100" t="str">
        <f t="shared" si="18"/>
        <v/>
      </c>
      <c r="AM19" s="100" t="str">
        <f t="shared" si="19"/>
        <v/>
      </c>
      <c r="AN19" s="100" t="str">
        <f t="shared" si="20"/>
        <v/>
      </c>
      <c r="AO19" s="100" t="str">
        <f t="shared" si="21"/>
        <v/>
      </c>
      <c r="AP19" s="100" t="str">
        <f t="shared" si="21"/>
        <v/>
      </c>
      <c r="AQ19" s="100" t="str">
        <f t="shared" si="2"/>
        <v/>
      </c>
      <c r="AR19" s="100" t="str">
        <f t="shared" si="22"/>
        <v/>
      </c>
      <c r="AS19" s="100" t="str">
        <f t="shared" si="22"/>
        <v/>
      </c>
      <c r="AU19" s="105"/>
      <c r="AV19" s="106" t="str">
        <f t="shared" si="3"/>
        <v/>
      </c>
      <c r="AW19" s="106" t="str">
        <f t="shared" si="3"/>
        <v/>
      </c>
      <c r="AX19" s="106" t="str">
        <f t="shared" si="3"/>
        <v/>
      </c>
      <c r="AY19" s="106" t="str">
        <f t="shared" si="23"/>
        <v/>
      </c>
      <c r="AZ19" s="106" t="str">
        <f t="shared" si="23"/>
        <v/>
      </c>
      <c r="BA19" s="106" t="str">
        <f t="shared" si="23"/>
        <v/>
      </c>
      <c r="BB19" s="106" t="str">
        <f t="shared" si="23"/>
        <v/>
      </c>
      <c r="BC19" s="106" t="str">
        <f t="shared" si="23"/>
        <v/>
      </c>
      <c r="BD19" s="106" t="str">
        <f t="shared" si="3"/>
        <v/>
      </c>
      <c r="BE19" s="106" t="str">
        <f t="shared" si="3"/>
        <v/>
      </c>
      <c r="BF19" s="106" t="str">
        <f t="shared" si="3"/>
        <v/>
      </c>
      <c r="BG19" s="106" t="str">
        <f t="shared" si="3"/>
        <v/>
      </c>
    </row>
    <row r="20" spans="1:59" ht="21.65" customHeight="1" x14ac:dyDescent="0.2">
      <c r="A20" s="57">
        <v>17</v>
      </c>
      <c r="B20" s="283"/>
      <c r="C20" s="284"/>
      <c r="D20" s="285"/>
      <c r="E20" s="286"/>
      <c r="F20" s="286"/>
      <c r="G20" s="286"/>
      <c r="H20" s="286"/>
      <c r="I20" s="287"/>
      <c r="J20" s="288"/>
      <c r="K20" s="289"/>
      <c r="L20" s="287"/>
      <c r="M20" s="286"/>
      <c r="N20" s="287"/>
      <c r="O20" s="287"/>
      <c r="P20" s="25"/>
      <c r="Q20" s="91"/>
      <c r="R20" s="89" t="str">
        <f t="shared" si="4"/>
        <v/>
      </c>
      <c r="S20" s="89" t="str">
        <f t="shared" si="5"/>
        <v/>
      </c>
      <c r="T20" s="89" t="str">
        <f t="shared" si="6"/>
        <v/>
      </c>
      <c r="U20" s="89" t="str">
        <f t="shared" si="7"/>
        <v/>
      </c>
      <c r="V20" s="89" t="str">
        <f t="shared" si="8"/>
        <v/>
      </c>
      <c r="W20" s="89" t="str">
        <f t="shared" si="9"/>
        <v/>
      </c>
      <c r="X20" s="89" t="str">
        <f t="shared" si="10"/>
        <v/>
      </c>
      <c r="Y20" s="89" t="str">
        <f t="shared" si="11"/>
        <v/>
      </c>
      <c r="Z20" s="89" t="str">
        <f t="shared" si="12"/>
        <v/>
      </c>
      <c r="AA20" s="89" t="str">
        <f t="shared" si="13"/>
        <v/>
      </c>
      <c r="AB20" s="89" t="str">
        <f t="shared" si="14"/>
        <v/>
      </c>
      <c r="AC20" s="89" t="str">
        <f t="shared" si="15"/>
        <v/>
      </c>
      <c r="AD20" s="93" t="str">
        <f t="shared" si="16"/>
        <v/>
      </c>
      <c r="AE20" s="92" t="str">
        <f t="shared" si="1"/>
        <v/>
      </c>
      <c r="AF20" s="85">
        <f t="shared" si="17"/>
        <v>0</v>
      </c>
      <c r="AG20" s="99"/>
      <c r="AH20" s="100" t="str">
        <f t="shared" si="18"/>
        <v/>
      </c>
      <c r="AI20" s="100" t="str">
        <f t="shared" si="18"/>
        <v/>
      </c>
      <c r="AJ20" s="100" t="str">
        <f t="shared" si="18"/>
        <v/>
      </c>
      <c r="AK20" s="100" t="str">
        <f t="shared" si="18"/>
        <v/>
      </c>
      <c r="AL20" s="100" t="str">
        <f t="shared" si="18"/>
        <v/>
      </c>
      <c r="AM20" s="100" t="str">
        <f t="shared" si="19"/>
        <v/>
      </c>
      <c r="AN20" s="100" t="str">
        <f t="shared" si="20"/>
        <v/>
      </c>
      <c r="AO20" s="100" t="str">
        <f t="shared" si="21"/>
        <v/>
      </c>
      <c r="AP20" s="100" t="str">
        <f t="shared" si="21"/>
        <v/>
      </c>
      <c r="AQ20" s="100" t="str">
        <f t="shared" si="2"/>
        <v/>
      </c>
      <c r="AR20" s="100" t="str">
        <f t="shared" si="22"/>
        <v/>
      </c>
      <c r="AS20" s="100" t="str">
        <f t="shared" si="22"/>
        <v/>
      </c>
      <c r="AU20" s="105"/>
      <c r="AV20" s="106" t="str">
        <f t="shared" si="3"/>
        <v/>
      </c>
      <c r="AW20" s="106" t="str">
        <f t="shared" si="3"/>
        <v/>
      </c>
      <c r="AX20" s="106" t="str">
        <f t="shared" si="3"/>
        <v/>
      </c>
      <c r="AY20" s="106" t="str">
        <f t="shared" si="23"/>
        <v/>
      </c>
      <c r="AZ20" s="106" t="str">
        <f t="shared" si="23"/>
        <v/>
      </c>
      <c r="BA20" s="106" t="str">
        <f t="shared" si="23"/>
        <v/>
      </c>
      <c r="BB20" s="106" t="str">
        <f t="shared" si="23"/>
        <v/>
      </c>
      <c r="BC20" s="106" t="str">
        <f t="shared" si="23"/>
        <v/>
      </c>
      <c r="BD20" s="106" t="str">
        <f t="shared" si="3"/>
        <v/>
      </c>
      <c r="BE20" s="106" t="str">
        <f t="shared" si="3"/>
        <v/>
      </c>
      <c r="BF20" s="106" t="str">
        <f t="shared" si="3"/>
        <v/>
      </c>
      <c r="BG20" s="106" t="str">
        <f t="shared" si="3"/>
        <v/>
      </c>
    </row>
    <row r="21" spans="1:59" ht="21.65" customHeight="1" x14ac:dyDescent="0.2">
      <c r="A21" s="57">
        <v>18</v>
      </c>
      <c r="B21" s="291"/>
      <c r="C21" s="284"/>
      <c r="D21" s="285"/>
      <c r="E21" s="286"/>
      <c r="F21" s="286"/>
      <c r="G21" s="286"/>
      <c r="H21" s="286"/>
      <c r="I21" s="287"/>
      <c r="J21" s="288"/>
      <c r="K21" s="289"/>
      <c r="L21" s="287"/>
      <c r="M21" s="286"/>
      <c r="N21" s="287"/>
      <c r="O21" s="287"/>
      <c r="P21" s="25"/>
      <c r="Q21" s="91"/>
      <c r="R21" s="89" t="str">
        <f t="shared" si="4"/>
        <v/>
      </c>
      <c r="S21" s="89" t="str">
        <f t="shared" si="5"/>
        <v/>
      </c>
      <c r="T21" s="89" t="str">
        <f t="shared" si="6"/>
        <v/>
      </c>
      <c r="U21" s="89" t="str">
        <f t="shared" si="7"/>
        <v/>
      </c>
      <c r="V21" s="89" t="str">
        <f t="shared" si="8"/>
        <v/>
      </c>
      <c r="W21" s="89" t="str">
        <f t="shared" si="9"/>
        <v/>
      </c>
      <c r="X21" s="89" t="str">
        <f t="shared" si="10"/>
        <v/>
      </c>
      <c r="Y21" s="89" t="str">
        <f t="shared" si="11"/>
        <v/>
      </c>
      <c r="Z21" s="89" t="str">
        <f t="shared" si="12"/>
        <v/>
      </c>
      <c r="AA21" s="89" t="str">
        <f t="shared" si="13"/>
        <v/>
      </c>
      <c r="AB21" s="89" t="str">
        <f t="shared" si="14"/>
        <v/>
      </c>
      <c r="AC21" s="89" t="str">
        <f t="shared" si="15"/>
        <v/>
      </c>
      <c r="AD21" s="93" t="str">
        <f t="shared" si="16"/>
        <v/>
      </c>
      <c r="AE21" s="92" t="str">
        <f t="shared" si="1"/>
        <v/>
      </c>
      <c r="AF21" s="85">
        <f t="shared" si="17"/>
        <v>0</v>
      </c>
      <c r="AG21" s="99"/>
      <c r="AH21" s="100" t="str">
        <f t="shared" si="18"/>
        <v/>
      </c>
      <c r="AI21" s="100" t="str">
        <f t="shared" si="18"/>
        <v/>
      </c>
      <c r="AJ21" s="100" t="str">
        <f t="shared" si="18"/>
        <v/>
      </c>
      <c r="AK21" s="100" t="str">
        <f t="shared" si="18"/>
        <v/>
      </c>
      <c r="AL21" s="100" t="str">
        <f t="shared" si="18"/>
        <v/>
      </c>
      <c r="AM21" s="100" t="str">
        <f t="shared" si="19"/>
        <v/>
      </c>
      <c r="AN21" s="100" t="str">
        <f t="shared" si="20"/>
        <v/>
      </c>
      <c r="AO21" s="100" t="str">
        <f t="shared" si="21"/>
        <v/>
      </c>
      <c r="AP21" s="100" t="str">
        <f t="shared" si="21"/>
        <v/>
      </c>
      <c r="AQ21" s="100" t="str">
        <f t="shared" si="2"/>
        <v/>
      </c>
      <c r="AR21" s="100" t="str">
        <f t="shared" si="22"/>
        <v/>
      </c>
      <c r="AS21" s="100" t="str">
        <f t="shared" si="22"/>
        <v/>
      </c>
      <c r="AU21" s="105"/>
      <c r="AV21" s="106" t="str">
        <f t="shared" si="3"/>
        <v/>
      </c>
      <c r="AW21" s="106" t="str">
        <f t="shared" si="3"/>
        <v/>
      </c>
      <c r="AX21" s="106" t="str">
        <f t="shared" si="3"/>
        <v/>
      </c>
      <c r="AY21" s="106" t="str">
        <f t="shared" si="23"/>
        <v/>
      </c>
      <c r="AZ21" s="106" t="str">
        <f t="shared" si="23"/>
        <v/>
      </c>
      <c r="BA21" s="106" t="str">
        <f t="shared" si="23"/>
        <v/>
      </c>
      <c r="BB21" s="106" t="str">
        <f t="shared" si="23"/>
        <v/>
      </c>
      <c r="BC21" s="106" t="str">
        <f t="shared" si="23"/>
        <v/>
      </c>
      <c r="BD21" s="106" t="str">
        <f t="shared" si="3"/>
        <v/>
      </c>
      <c r="BE21" s="106" t="str">
        <f t="shared" si="3"/>
        <v/>
      </c>
      <c r="BF21" s="106" t="str">
        <f t="shared" si="3"/>
        <v/>
      </c>
      <c r="BG21" s="106" t="str">
        <f t="shared" si="3"/>
        <v/>
      </c>
    </row>
    <row r="22" spans="1:59" ht="21.65" customHeight="1" x14ac:dyDescent="0.2">
      <c r="A22" s="57">
        <v>19</v>
      </c>
      <c r="B22" s="283"/>
      <c r="C22" s="284"/>
      <c r="D22" s="285"/>
      <c r="E22" s="286"/>
      <c r="F22" s="286"/>
      <c r="G22" s="286"/>
      <c r="H22" s="286"/>
      <c r="I22" s="287"/>
      <c r="J22" s="288"/>
      <c r="K22" s="289"/>
      <c r="L22" s="287"/>
      <c r="M22" s="286"/>
      <c r="N22" s="287"/>
      <c r="O22" s="287"/>
      <c r="P22" s="25"/>
      <c r="Q22" s="91"/>
      <c r="R22" s="89" t="str">
        <f t="shared" si="4"/>
        <v/>
      </c>
      <c r="S22" s="89" t="str">
        <f t="shared" si="5"/>
        <v/>
      </c>
      <c r="T22" s="89" t="str">
        <f t="shared" si="6"/>
        <v/>
      </c>
      <c r="U22" s="89" t="str">
        <f t="shared" si="7"/>
        <v/>
      </c>
      <c r="V22" s="89" t="str">
        <f t="shared" si="8"/>
        <v/>
      </c>
      <c r="W22" s="89" t="str">
        <f t="shared" si="9"/>
        <v/>
      </c>
      <c r="X22" s="89" t="str">
        <f t="shared" si="10"/>
        <v/>
      </c>
      <c r="Y22" s="89" t="str">
        <f t="shared" si="11"/>
        <v/>
      </c>
      <c r="Z22" s="89" t="str">
        <f t="shared" si="12"/>
        <v/>
      </c>
      <c r="AA22" s="89" t="str">
        <f t="shared" si="13"/>
        <v/>
      </c>
      <c r="AB22" s="89" t="str">
        <f t="shared" si="14"/>
        <v/>
      </c>
      <c r="AC22" s="89" t="str">
        <f t="shared" si="15"/>
        <v/>
      </c>
      <c r="AD22" s="93" t="str">
        <f t="shared" si="16"/>
        <v/>
      </c>
      <c r="AE22" s="92" t="str">
        <f t="shared" si="1"/>
        <v/>
      </c>
      <c r="AF22" s="85">
        <f t="shared" si="17"/>
        <v>0</v>
      </c>
      <c r="AG22" s="99"/>
      <c r="AH22" s="100" t="str">
        <f t="shared" si="18"/>
        <v/>
      </c>
      <c r="AI22" s="100" t="str">
        <f t="shared" si="18"/>
        <v/>
      </c>
      <c r="AJ22" s="100" t="str">
        <f t="shared" si="18"/>
        <v/>
      </c>
      <c r="AK22" s="100" t="str">
        <f t="shared" si="18"/>
        <v/>
      </c>
      <c r="AL22" s="100" t="str">
        <f t="shared" si="18"/>
        <v/>
      </c>
      <c r="AM22" s="100" t="str">
        <f t="shared" si="19"/>
        <v/>
      </c>
      <c r="AN22" s="100" t="str">
        <f t="shared" si="20"/>
        <v/>
      </c>
      <c r="AO22" s="100" t="str">
        <f t="shared" si="21"/>
        <v/>
      </c>
      <c r="AP22" s="100" t="str">
        <f t="shared" si="21"/>
        <v/>
      </c>
      <c r="AQ22" s="100" t="str">
        <f t="shared" si="2"/>
        <v/>
      </c>
      <c r="AR22" s="100" t="str">
        <f t="shared" si="22"/>
        <v/>
      </c>
      <c r="AS22" s="100" t="str">
        <f t="shared" si="22"/>
        <v/>
      </c>
      <c r="AU22" s="105"/>
      <c r="AV22" s="106" t="str">
        <f t="shared" si="3"/>
        <v/>
      </c>
      <c r="AW22" s="106" t="str">
        <f t="shared" si="3"/>
        <v/>
      </c>
      <c r="AX22" s="106" t="str">
        <f t="shared" si="3"/>
        <v/>
      </c>
      <c r="AY22" s="106" t="str">
        <f t="shared" si="23"/>
        <v/>
      </c>
      <c r="AZ22" s="106" t="str">
        <f t="shared" si="23"/>
        <v/>
      </c>
      <c r="BA22" s="106" t="str">
        <f t="shared" si="23"/>
        <v/>
      </c>
      <c r="BB22" s="106" t="str">
        <f t="shared" si="23"/>
        <v/>
      </c>
      <c r="BC22" s="106" t="str">
        <f t="shared" si="23"/>
        <v/>
      </c>
      <c r="BD22" s="106" t="str">
        <f t="shared" si="3"/>
        <v/>
      </c>
      <c r="BE22" s="106" t="str">
        <f t="shared" si="3"/>
        <v/>
      </c>
      <c r="BF22" s="106" t="str">
        <f t="shared" si="3"/>
        <v/>
      </c>
      <c r="BG22" s="106" t="str">
        <f t="shared" si="3"/>
        <v/>
      </c>
    </row>
    <row r="23" spans="1:59" ht="21.65" customHeight="1" x14ac:dyDescent="0.2">
      <c r="A23" s="57">
        <v>20</v>
      </c>
      <c r="B23" s="283"/>
      <c r="C23" s="284"/>
      <c r="D23" s="285"/>
      <c r="E23" s="286"/>
      <c r="F23" s="286"/>
      <c r="G23" s="286"/>
      <c r="H23" s="286"/>
      <c r="I23" s="287"/>
      <c r="J23" s="288"/>
      <c r="K23" s="289"/>
      <c r="L23" s="287"/>
      <c r="M23" s="286"/>
      <c r="N23" s="287"/>
      <c r="O23" s="287"/>
      <c r="P23" s="25"/>
      <c r="Q23" s="91"/>
      <c r="R23" s="89" t="str">
        <f t="shared" si="4"/>
        <v/>
      </c>
      <c r="S23" s="89" t="str">
        <f t="shared" si="5"/>
        <v/>
      </c>
      <c r="T23" s="89" t="str">
        <f t="shared" si="6"/>
        <v/>
      </c>
      <c r="U23" s="89" t="str">
        <f t="shared" si="7"/>
        <v/>
      </c>
      <c r="V23" s="89" t="str">
        <f t="shared" si="8"/>
        <v/>
      </c>
      <c r="W23" s="89" t="str">
        <f t="shared" si="9"/>
        <v/>
      </c>
      <c r="X23" s="89" t="str">
        <f t="shared" si="10"/>
        <v/>
      </c>
      <c r="Y23" s="89" t="str">
        <f t="shared" si="11"/>
        <v/>
      </c>
      <c r="Z23" s="89" t="str">
        <f t="shared" si="12"/>
        <v/>
      </c>
      <c r="AA23" s="89" t="str">
        <f t="shared" si="13"/>
        <v/>
      </c>
      <c r="AB23" s="89" t="str">
        <f t="shared" si="14"/>
        <v/>
      </c>
      <c r="AC23" s="89" t="str">
        <f t="shared" si="15"/>
        <v/>
      </c>
      <c r="AD23" s="93" t="str">
        <f t="shared" si="16"/>
        <v/>
      </c>
      <c r="AE23" s="92" t="str">
        <f t="shared" si="1"/>
        <v/>
      </c>
      <c r="AF23" s="85">
        <f t="shared" si="17"/>
        <v>0</v>
      </c>
      <c r="AG23" s="99"/>
      <c r="AH23" s="100" t="str">
        <f t="shared" si="18"/>
        <v/>
      </c>
      <c r="AI23" s="100" t="str">
        <f t="shared" si="18"/>
        <v/>
      </c>
      <c r="AJ23" s="100" t="str">
        <f t="shared" si="18"/>
        <v/>
      </c>
      <c r="AK23" s="100" t="str">
        <f t="shared" si="18"/>
        <v/>
      </c>
      <c r="AL23" s="100" t="str">
        <f t="shared" si="18"/>
        <v/>
      </c>
      <c r="AM23" s="100" t="str">
        <f t="shared" si="19"/>
        <v/>
      </c>
      <c r="AN23" s="100" t="str">
        <f t="shared" si="20"/>
        <v/>
      </c>
      <c r="AO23" s="100" t="str">
        <f t="shared" si="21"/>
        <v/>
      </c>
      <c r="AP23" s="100" t="str">
        <f t="shared" si="21"/>
        <v/>
      </c>
      <c r="AQ23" s="100" t="str">
        <f t="shared" si="2"/>
        <v/>
      </c>
      <c r="AR23" s="100" t="str">
        <f t="shared" si="22"/>
        <v/>
      </c>
      <c r="AS23" s="100" t="str">
        <f t="shared" si="22"/>
        <v/>
      </c>
      <c r="AU23" s="105"/>
      <c r="AV23" s="106" t="str">
        <f t="shared" si="3"/>
        <v/>
      </c>
      <c r="AW23" s="106" t="str">
        <f t="shared" si="3"/>
        <v/>
      </c>
      <c r="AX23" s="106" t="str">
        <f t="shared" si="3"/>
        <v/>
      </c>
      <c r="AY23" s="106" t="str">
        <f t="shared" si="23"/>
        <v/>
      </c>
      <c r="AZ23" s="106" t="str">
        <f t="shared" si="23"/>
        <v/>
      </c>
      <c r="BA23" s="106" t="str">
        <f t="shared" si="23"/>
        <v/>
      </c>
      <c r="BB23" s="106" t="str">
        <f t="shared" si="23"/>
        <v/>
      </c>
      <c r="BC23" s="106" t="str">
        <f t="shared" si="23"/>
        <v/>
      </c>
      <c r="BD23" s="106" t="str">
        <f t="shared" si="3"/>
        <v/>
      </c>
      <c r="BE23" s="106" t="str">
        <f t="shared" si="3"/>
        <v/>
      </c>
      <c r="BF23" s="106" t="str">
        <f t="shared" si="3"/>
        <v/>
      </c>
      <c r="BG23" s="106" t="str">
        <f t="shared" si="3"/>
        <v/>
      </c>
    </row>
    <row r="24" spans="1:59" ht="21.65" customHeight="1" x14ac:dyDescent="0.2">
      <c r="A24" s="57">
        <v>21</v>
      </c>
      <c r="B24" s="283"/>
      <c r="C24" s="284"/>
      <c r="D24" s="285"/>
      <c r="E24" s="286"/>
      <c r="F24" s="286"/>
      <c r="G24" s="286"/>
      <c r="H24" s="286"/>
      <c r="I24" s="287"/>
      <c r="J24" s="288"/>
      <c r="K24" s="289"/>
      <c r="L24" s="287"/>
      <c r="M24" s="286"/>
      <c r="N24" s="287"/>
      <c r="O24" s="287"/>
      <c r="P24" s="25"/>
      <c r="Q24" s="91"/>
      <c r="R24" s="89" t="str">
        <f t="shared" si="4"/>
        <v/>
      </c>
      <c r="S24" s="89" t="str">
        <f t="shared" si="5"/>
        <v/>
      </c>
      <c r="T24" s="89" t="str">
        <f t="shared" si="6"/>
        <v/>
      </c>
      <c r="U24" s="89" t="str">
        <f t="shared" si="7"/>
        <v/>
      </c>
      <c r="V24" s="89" t="str">
        <f t="shared" si="8"/>
        <v/>
      </c>
      <c r="W24" s="89" t="str">
        <f t="shared" si="9"/>
        <v/>
      </c>
      <c r="X24" s="89" t="str">
        <f t="shared" si="10"/>
        <v/>
      </c>
      <c r="Y24" s="89" t="str">
        <f t="shared" si="11"/>
        <v/>
      </c>
      <c r="Z24" s="89" t="str">
        <f t="shared" si="12"/>
        <v/>
      </c>
      <c r="AA24" s="89" t="str">
        <f t="shared" si="13"/>
        <v/>
      </c>
      <c r="AB24" s="89" t="str">
        <f t="shared" si="14"/>
        <v/>
      </c>
      <c r="AC24" s="89" t="str">
        <f t="shared" si="15"/>
        <v/>
      </c>
      <c r="AD24" s="93" t="str">
        <f t="shared" si="16"/>
        <v/>
      </c>
      <c r="AE24" s="92" t="str">
        <f t="shared" si="1"/>
        <v/>
      </c>
      <c r="AF24" s="85">
        <f t="shared" si="17"/>
        <v>0</v>
      </c>
      <c r="AG24" s="99"/>
      <c r="AH24" s="100" t="str">
        <f t="shared" si="18"/>
        <v/>
      </c>
      <c r="AI24" s="100" t="str">
        <f t="shared" si="18"/>
        <v/>
      </c>
      <c r="AJ24" s="100" t="str">
        <f t="shared" si="18"/>
        <v/>
      </c>
      <c r="AK24" s="100" t="str">
        <f t="shared" si="18"/>
        <v/>
      </c>
      <c r="AL24" s="100" t="str">
        <f t="shared" si="18"/>
        <v/>
      </c>
      <c r="AM24" s="100" t="str">
        <f t="shared" si="19"/>
        <v/>
      </c>
      <c r="AN24" s="100" t="str">
        <f t="shared" si="20"/>
        <v/>
      </c>
      <c r="AO24" s="100" t="str">
        <f t="shared" si="21"/>
        <v/>
      </c>
      <c r="AP24" s="100" t="str">
        <f t="shared" si="21"/>
        <v/>
      </c>
      <c r="AQ24" s="100" t="str">
        <f t="shared" si="2"/>
        <v/>
      </c>
      <c r="AR24" s="100" t="str">
        <f t="shared" si="22"/>
        <v/>
      </c>
      <c r="AS24" s="100" t="str">
        <f t="shared" si="22"/>
        <v/>
      </c>
      <c r="AU24" s="105"/>
      <c r="AV24" s="106" t="str">
        <f t="shared" si="3"/>
        <v/>
      </c>
      <c r="AW24" s="106" t="str">
        <f t="shared" si="3"/>
        <v/>
      </c>
      <c r="AX24" s="106" t="str">
        <f t="shared" si="3"/>
        <v/>
      </c>
      <c r="AY24" s="106" t="str">
        <f t="shared" si="23"/>
        <v/>
      </c>
      <c r="AZ24" s="106" t="str">
        <f t="shared" si="23"/>
        <v/>
      </c>
      <c r="BA24" s="106" t="str">
        <f t="shared" si="23"/>
        <v/>
      </c>
      <c r="BB24" s="106" t="str">
        <f t="shared" si="23"/>
        <v/>
      </c>
      <c r="BC24" s="106" t="str">
        <f t="shared" si="23"/>
        <v/>
      </c>
      <c r="BD24" s="106" t="str">
        <f t="shared" si="3"/>
        <v/>
      </c>
      <c r="BE24" s="106" t="str">
        <f t="shared" si="3"/>
        <v/>
      </c>
      <c r="BF24" s="106" t="str">
        <f t="shared" si="3"/>
        <v/>
      </c>
      <c r="BG24" s="106" t="str">
        <f t="shared" si="3"/>
        <v/>
      </c>
    </row>
    <row r="25" spans="1:59" ht="21.65" customHeight="1" x14ac:dyDescent="0.2">
      <c r="A25" s="57">
        <v>22</v>
      </c>
      <c r="B25" s="283"/>
      <c r="C25" s="284"/>
      <c r="D25" s="285"/>
      <c r="E25" s="286"/>
      <c r="F25" s="286"/>
      <c r="G25" s="286"/>
      <c r="H25" s="286"/>
      <c r="I25" s="287"/>
      <c r="J25" s="288"/>
      <c r="K25" s="289"/>
      <c r="L25" s="287"/>
      <c r="M25" s="286"/>
      <c r="N25" s="287"/>
      <c r="O25" s="287"/>
      <c r="P25" s="25"/>
      <c r="Q25" s="91"/>
      <c r="R25" s="89" t="str">
        <f t="shared" si="4"/>
        <v/>
      </c>
      <c r="S25" s="89" t="str">
        <f t="shared" si="5"/>
        <v/>
      </c>
      <c r="T25" s="89" t="str">
        <f t="shared" si="6"/>
        <v/>
      </c>
      <c r="U25" s="89" t="str">
        <f t="shared" si="7"/>
        <v/>
      </c>
      <c r="V25" s="89" t="str">
        <f t="shared" si="8"/>
        <v/>
      </c>
      <c r="W25" s="89" t="str">
        <f t="shared" si="9"/>
        <v/>
      </c>
      <c r="X25" s="89" t="str">
        <f t="shared" si="10"/>
        <v/>
      </c>
      <c r="Y25" s="89" t="str">
        <f t="shared" si="11"/>
        <v/>
      </c>
      <c r="Z25" s="89" t="str">
        <f t="shared" si="12"/>
        <v/>
      </c>
      <c r="AA25" s="89" t="str">
        <f t="shared" si="13"/>
        <v/>
      </c>
      <c r="AB25" s="89" t="str">
        <f t="shared" si="14"/>
        <v/>
      </c>
      <c r="AC25" s="89" t="str">
        <f t="shared" si="15"/>
        <v/>
      </c>
      <c r="AD25" s="93" t="str">
        <f t="shared" si="16"/>
        <v/>
      </c>
      <c r="AE25" s="92" t="str">
        <f t="shared" si="1"/>
        <v/>
      </c>
      <c r="AF25" s="85">
        <f t="shared" si="17"/>
        <v>0</v>
      </c>
      <c r="AG25" s="99"/>
      <c r="AH25" s="100" t="str">
        <f t="shared" si="18"/>
        <v/>
      </c>
      <c r="AI25" s="100" t="str">
        <f t="shared" si="18"/>
        <v/>
      </c>
      <c r="AJ25" s="100" t="str">
        <f t="shared" si="18"/>
        <v/>
      </c>
      <c r="AK25" s="100" t="str">
        <f t="shared" si="18"/>
        <v/>
      </c>
      <c r="AL25" s="100" t="str">
        <f t="shared" si="18"/>
        <v/>
      </c>
      <c r="AM25" s="100" t="str">
        <f t="shared" si="19"/>
        <v/>
      </c>
      <c r="AN25" s="100" t="str">
        <f t="shared" si="20"/>
        <v/>
      </c>
      <c r="AO25" s="100" t="str">
        <f t="shared" si="21"/>
        <v/>
      </c>
      <c r="AP25" s="100" t="str">
        <f t="shared" si="21"/>
        <v/>
      </c>
      <c r="AQ25" s="100" t="str">
        <f t="shared" si="2"/>
        <v/>
      </c>
      <c r="AR25" s="100" t="str">
        <f t="shared" si="22"/>
        <v/>
      </c>
      <c r="AS25" s="100" t="str">
        <f t="shared" si="22"/>
        <v/>
      </c>
      <c r="AU25" s="105"/>
      <c r="AV25" s="106" t="str">
        <f t="shared" si="3"/>
        <v/>
      </c>
      <c r="AW25" s="106" t="str">
        <f t="shared" si="3"/>
        <v/>
      </c>
      <c r="AX25" s="106" t="str">
        <f t="shared" si="3"/>
        <v/>
      </c>
      <c r="AY25" s="106" t="str">
        <f t="shared" si="23"/>
        <v/>
      </c>
      <c r="AZ25" s="106" t="str">
        <f t="shared" si="23"/>
        <v/>
      </c>
      <c r="BA25" s="106" t="str">
        <f t="shared" si="23"/>
        <v/>
      </c>
      <c r="BB25" s="106" t="str">
        <f t="shared" si="23"/>
        <v/>
      </c>
      <c r="BC25" s="106" t="str">
        <f t="shared" si="23"/>
        <v/>
      </c>
      <c r="BD25" s="106" t="str">
        <f t="shared" si="3"/>
        <v/>
      </c>
      <c r="BE25" s="106" t="str">
        <f t="shared" si="3"/>
        <v/>
      </c>
      <c r="BF25" s="106" t="str">
        <f t="shared" si="3"/>
        <v/>
      </c>
      <c r="BG25" s="106" t="str">
        <f t="shared" si="3"/>
        <v/>
      </c>
    </row>
    <row r="26" spans="1:59" ht="21.65" customHeight="1" x14ac:dyDescent="0.2">
      <c r="A26" s="57">
        <v>23</v>
      </c>
      <c r="B26" s="283"/>
      <c r="C26" s="284"/>
      <c r="D26" s="285"/>
      <c r="E26" s="286"/>
      <c r="F26" s="286"/>
      <c r="G26" s="286"/>
      <c r="H26" s="286"/>
      <c r="I26" s="287"/>
      <c r="J26" s="288"/>
      <c r="K26" s="289"/>
      <c r="L26" s="287"/>
      <c r="M26" s="286"/>
      <c r="N26" s="287"/>
      <c r="O26" s="287"/>
      <c r="P26" s="25"/>
      <c r="Q26" s="91"/>
      <c r="R26" s="89" t="str">
        <f t="shared" si="4"/>
        <v/>
      </c>
      <c r="S26" s="89" t="str">
        <f t="shared" si="5"/>
        <v/>
      </c>
      <c r="T26" s="89" t="str">
        <f t="shared" si="6"/>
        <v/>
      </c>
      <c r="U26" s="89" t="str">
        <f t="shared" si="7"/>
        <v/>
      </c>
      <c r="V26" s="89" t="str">
        <f t="shared" si="8"/>
        <v/>
      </c>
      <c r="W26" s="89" t="str">
        <f t="shared" si="9"/>
        <v/>
      </c>
      <c r="X26" s="89" t="str">
        <f t="shared" si="10"/>
        <v/>
      </c>
      <c r="Y26" s="89" t="str">
        <f t="shared" si="11"/>
        <v/>
      </c>
      <c r="Z26" s="89" t="str">
        <f t="shared" si="12"/>
        <v/>
      </c>
      <c r="AA26" s="89" t="str">
        <f t="shared" si="13"/>
        <v/>
      </c>
      <c r="AB26" s="89" t="str">
        <f t="shared" si="14"/>
        <v/>
      </c>
      <c r="AC26" s="89" t="str">
        <f t="shared" si="15"/>
        <v/>
      </c>
      <c r="AD26" s="93" t="str">
        <f t="shared" si="16"/>
        <v/>
      </c>
      <c r="AE26" s="92" t="str">
        <f t="shared" si="1"/>
        <v/>
      </c>
      <c r="AF26" s="85">
        <f t="shared" si="17"/>
        <v>0</v>
      </c>
      <c r="AG26" s="99"/>
      <c r="AH26" s="100" t="str">
        <f t="shared" si="18"/>
        <v/>
      </c>
      <c r="AI26" s="100" t="str">
        <f t="shared" si="18"/>
        <v/>
      </c>
      <c r="AJ26" s="100" t="str">
        <f t="shared" si="18"/>
        <v/>
      </c>
      <c r="AK26" s="100" t="str">
        <f t="shared" si="18"/>
        <v/>
      </c>
      <c r="AL26" s="100" t="str">
        <f t="shared" si="18"/>
        <v/>
      </c>
      <c r="AM26" s="100" t="str">
        <f t="shared" si="19"/>
        <v/>
      </c>
      <c r="AN26" s="100" t="str">
        <f t="shared" si="20"/>
        <v/>
      </c>
      <c r="AO26" s="100" t="str">
        <f t="shared" si="21"/>
        <v/>
      </c>
      <c r="AP26" s="100" t="str">
        <f t="shared" si="21"/>
        <v/>
      </c>
      <c r="AQ26" s="100" t="str">
        <f t="shared" si="2"/>
        <v/>
      </c>
      <c r="AR26" s="100" t="str">
        <f t="shared" si="22"/>
        <v/>
      </c>
      <c r="AS26" s="100" t="str">
        <f t="shared" si="22"/>
        <v/>
      </c>
      <c r="AU26" s="105"/>
      <c r="AV26" s="106" t="str">
        <f t="shared" si="3"/>
        <v/>
      </c>
      <c r="AW26" s="106" t="str">
        <f t="shared" si="3"/>
        <v/>
      </c>
      <c r="AX26" s="106" t="str">
        <f t="shared" si="3"/>
        <v/>
      </c>
      <c r="AY26" s="106" t="str">
        <f t="shared" si="23"/>
        <v/>
      </c>
      <c r="AZ26" s="106" t="str">
        <f t="shared" si="23"/>
        <v/>
      </c>
      <c r="BA26" s="106" t="str">
        <f t="shared" si="23"/>
        <v/>
      </c>
      <c r="BB26" s="106" t="str">
        <f t="shared" si="23"/>
        <v/>
      </c>
      <c r="BC26" s="106" t="str">
        <f t="shared" si="23"/>
        <v/>
      </c>
      <c r="BD26" s="106" t="str">
        <f t="shared" si="3"/>
        <v/>
      </c>
      <c r="BE26" s="106" t="str">
        <f t="shared" si="3"/>
        <v/>
      </c>
      <c r="BF26" s="106" t="str">
        <f t="shared" si="3"/>
        <v/>
      </c>
      <c r="BG26" s="106" t="str">
        <f t="shared" si="3"/>
        <v/>
      </c>
    </row>
    <row r="27" spans="1:59" ht="21.65" customHeight="1" x14ac:dyDescent="0.2">
      <c r="A27" s="57">
        <v>24</v>
      </c>
      <c r="B27" s="283"/>
      <c r="C27" s="284"/>
      <c r="D27" s="285"/>
      <c r="E27" s="286"/>
      <c r="F27" s="286"/>
      <c r="G27" s="286"/>
      <c r="H27" s="286"/>
      <c r="I27" s="287"/>
      <c r="J27" s="288"/>
      <c r="K27" s="289"/>
      <c r="L27" s="287"/>
      <c r="M27" s="286"/>
      <c r="N27" s="287"/>
      <c r="O27" s="287"/>
      <c r="P27" s="25"/>
      <c r="Q27" s="91"/>
      <c r="R27" s="89" t="str">
        <f t="shared" si="4"/>
        <v/>
      </c>
      <c r="S27" s="89" t="str">
        <f t="shared" si="5"/>
        <v/>
      </c>
      <c r="T27" s="89" t="str">
        <f t="shared" si="6"/>
        <v/>
      </c>
      <c r="U27" s="89" t="str">
        <f t="shared" si="7"/>
        <v/>
      </c>
      <c r="V27" s="89" t="str">
        <f t="shared" si="8"/>
        <v/>
      </c>
      <c r="W27" s="89" t="str">
        <f t="shared" si="9"/>
        <v/>
      </c>
      <c r="X27" s="89" t="str">
        <f t="shared" si="10"/>
        <v/>
      </c>
      <c r="Y27" s="89" t="str">
        <f t="shared" si="11"/>
        <v/>
      </c>
      <c r="Z27" s="89" t="str">
        <f t="shared" si="12"/>
        <v/>
      </c>
      <c r="AA27" s="89" t="str">
        <f t="shared" si="13"/>
        <v/>
      </c>
      <c r="AB27" s="89" t="str">
        <f t="shared" si="14"/>
        <v/>
      </c>
      <c r="AC27" s="89" t="str">
        <f t="shared" si="15"/>
        <v/>
      </c>
      <c r="AD27" s="93" t="str">
        <f t="shared" si="16"/>
        <v/>
      </c>
      <c r="AE27" s="92" t="str">
        <f t="shared" si="1"/>
        <v/>
      </c>
      <c r="AF27" s="85">
        <f t="shared" si="17"/>
        <v>0</v>
      </c>
      <c r="AG27" s="99"/>
      <c r="AH27" s="100" t="str">
        <f t="shared" si="18"/>
        <v/>
      </c>
      <c r="AI27" s="100" t="str">
        <f t="shared" si="18"/>
        <v/>
      </c>
      <c r="AJ27" s="100" t="str">
        <f t="shared" si="18"/>
        <v/>
      </c>
      <c r="AK27" s="100" t="str">
        <f t="shared" si="18"/>
        <v/>
      </c>
      <c r="AL27" s="100" t="str">
        <f t="shared" si="18"/>
        <v/>
      </c>
      <c r="AM27" s="100" t="str">
        <f t="shared" si="19"/>
        <v/>
      </c>
      <c r="AN27" s="100" t="str">
        <f t="shared" si="20"/>
        <v/>
      </c>
      <c r="AO27" s="100" t="str">
        <f t="shared" si="21"/>
        <v/>
      </c>
      <c r="AP27" s="100" t="str">
        <f t="shared" si="21"/>
        <v/>
      </c>
      <c r="AQ27" s="100" t="str">
        <f t="shared" si="2"/>
        <v/>
      </c>
      <c r="AR27" s="100" t="str">
        <f t="shared" si="22"/>
        <v/>
      </c>
      <c r="AS27" s="100" t="str">
        <f t="shared" si="22"/>
        <v/>
      </c>
      <c r="AU27" s="105"/>
      <c r="AV27" s="106" t="str">
        <f t="shared" si="3"/>
        <v/>
      </c>
      <c r="AW27" s="106" t="str">
        <f t="shared" si="3"/>
        <v/>
      </c>
      <c r="AX27" s="106" t="str">
        <f t="shared" si="3"/>
        <v/>
      </c>
      <c r="AY27" s="106" t="str">
        <f t="shared" si="23"/>
        <v/>
      </c>
      <c r="AZ27" s="106" t="str">
        <f t="shared" si="23"/>
        <v/>
      </c>
      <c r="BA27" s="106" t="str">
        <f t="shared" si="23"/>
        <v/>
      </c>
      <c r="BB27" s="106" t="str">
        <f t="shared" si="23"/>
        <v/>
      </c>
      <c r="BC27" s="106" t="str">
        <f t="shared" si="23"/>
        <v/>
      </c>
      <c r="BD27" s="106" t="str">
        <f t="shared" si="3"/>
        <v/>
      </c>
      <c r="BE27" s="106" t="str">
        <f t="shared" si="3"/>
        <v/>
      </c>
      <c r="BF27" s="106" t="str">
        <f t="shared" si="3"/>
        <v/>
      </c>
      <c r="BG27" s="106" t="str">
        <f t="shared" si="3"/>
        <v/>
      </c>
    </row>
    <row r="28" spans="1:59" ht="21.65" customHeight="1" x14ac:dyDescent="0.2">
      <c r="A28" s="57">
        <v>25</v>
      </c>
      <c r="B28" s="291"/>
      <c r="C28" s="284"/>
      <c r="D28" s="285"/>
      <c r="E28" s="286"/>
      <c r="F28" s="286"/>
      <c r="G28" s="286"/>
      <c r="H28" s="286"/>
      <c r="I28" s="287"/>
      <c r="J28" s="288"/>
      <c r="K28" s="289"/>
      <c r="L28" s="287"/>
      <c r="M28" s="286"/>
      <c r="N28" s="287"/>
      <c r="O28" s="287"/>
      <c r="P28" s="25"/>
      <c r="Q28" s="91"/>
      <c r="R28" s="89" t="str">
        <f t="shared" si="4"/>
        <v/>
      </c>
      <c r="S28" s="89" t="str">
        <f t="shared" si="5"/>
        <v/>
      </c>
      <c r="T28" s="89" t="str">
        <f t="shared" si="6"/>
        <v/>
      </c>
      <c r="U28" s="89" t="str">
        <f t="shared" si="7"/>
        <v/>
      </c>
      <c r="V28" s="89" t="str">
        <f t="shared" si="8"/>
        <v/>
      </c>
      <c r="W28" s="89" t="str">
        <f t="shared" si="9"/>
        <v/>
      </c>
      <c r="X28" s="89" t="str">
        <f t="shared" si="10"/>
        <v/>
      </c>
      <c r="Y28" s="89" t="str">
        <f t="shared" si="11"/>
        <v/>
      </c>
      <c r="Z28" s="89" t="str">
        <f t="shared" si="12"/>
        <v/>
      </c>
      <c r="AA28" s="89" t="str">
        <f t="shared" si="13"/>
        <v/>
      </c>
      <c r="AB28" s="89" t="str">
        <f t="shared" si="14"/>
        <v/>
      </c>
      <c r="AC28" s="89" t="str">
        <f t="shared" si="15"/>
        <v/>
      </c>
      <c r="AD28" s="93" t="str">
        <f t="shared" si="16"/>
        <v/>
      </c>
      <c r="AE28" s="92" t="str">
        <f t="shared" si="1"/>
        <v/>
      </c>
      <c r="AF28" s="85">
        <f t="shared" si="17"/>
        <v>0</v>
      </c>
      <c r="AG28" s="99"/>
      <c r="AH28" s="100" t="str">
        <f t="shared" si="18"/>
        <v/>
      </c>
      <c r="AI28" s="100" t="str">
        <f t="shared" si="18"/>
        <v/>
      </c>
      <c r="AJ28" s="100" t="str">
        <f t="shared" si="18"/>
        <v/>
      </c>
      <c r="AK28" s="100" t="str">
        <f t="shared" si="18"/>
        <v/>
      </c>
      <c r="AL28" s="100" t="str">
        <f t="shared" si="18"/>
        <v/>
      </c>
      <c r="AM28" s="100" t="str">
        <f t="shared" si="19"/>
        <v/>
      </c>
      <c r="AN28" s="100" t="str">
        <f t="shared" si="20"/>
        <v/>
      </c>
      <c r="AO28" s="100" t="str">
        <f t="shared" si="21"/>
        <v/>
      </c>
      <c r="AP28" s="100" t="str">
        <f t="shared" si="21"/>
        <v/>
      </c>
      <c r="AQ28" s="100" t="str">
        <f t="shared" si="2"/>
        <v/>
      </c>
      <c r="AR28" s="100" t="str">
        <f t="shared" si="22"/>
        <v/>
      </c>
      <c r="AS28" s="100" t="str">
        <f t="shared" si="22"/>
        <v/>
      </c>
      <c r="AU28" s="105"/>
      <c r="AV28" s="106" t="str">
        <f t="shared" si="3"/>
        <v/>
      </c>
      <c r="AW28" s="106" t="str">
        <f t="shared" si="3"/>
        <v/>
      </c>
      <c r="AX28" s="106" t="str">
        <f t="shared" si="3"/>
        <v/>
      </c>
      <c r="AY28" s="106" t="str">
        <f t="shared" si="23"/>
        <v/>
      </c>
      <c r="AZ28" s="106" t="str">
        <f t="shared" si="23"/>
        <v/>
      </c>
      <c r="BA28" s="106" t="str">
        <f t="shared" si="23"/>
        <v/>
      </c>
      <c r="BB28" s="106" t="str">
        <f t="shared" si="23"/>
        <v/>
      </c>
      <c r="BC28" s="106" t="str">
        <f t="shared" si="23"/>
        <v/>
      </c>
      <c r="BD28" s="106" t="str">
        <f t="shared" si="3"/>
        <v/>
      </c>
      <c r="BE28" s="106" t="str">
        <f t="shared" si="3"/>
        <v/>
      </c>
      <c r="BF28" s="106" t="str">
        <f t="shared" si="3"/>
        <v/>
      </c>
      <c r="BG28" s="106" t="str">
        <f t="shared" si="3"/>
        <v/>
      </c>
    </row>
    <row r="29" spans="1:59" ht="21.65" customHeight="1" x14ac:dyDescent="0.2">
      <c r="A29" s="57">
        <v>26</v>
      </c>
      <c r="B29" s="291"/>
      <c r="C29" s="284"/>
      <c r="D29" s="285"/>
      <c r="E29" s="286"/>
      <c r="F29" s="286"/>
      <c r="G29" s="286"/>
      <c r="H29" s="286"/>
      <c r="I29" s="287"/>
      <c r="J29" s="288"/>
      <c r="K29" s="289"/>
      <c r="L29" s="287"/>
      <c r="M29" s="286"/>
      <c r="N29" s="287"/>
      <c r="O29" s="287"/>
      <c r="P29" s="25"/>
      <c r="Q29" s="91"/>
      <c r="R29" s="89" t="str">
        <f t="shared" si="4"/>
        <v/>
      </c>
      <c r="S29" s="89" t="str">
        <f t="shared" si="5"/>
        <v/>
      </c>
      <c r="T29" s="89" t="str">
        <f t="shared" si="6"/>
        <v/>
      </c>
      <c r="U29" s="89" t="str">
        <f t="shared" si="7"/>
        <v/>
      </c>
      <c r="V29" s="89" t="str">
        <f t="shared" si="8"/>
        <v/>
      </c>
      <c r="W29" s="89" t="str">
        <f t="shared" si="9"/>
        <v/>
      </c>
      <c r="X29" s="89" t="str">
        <f t="shared" si="10"/>
        <v/>
      </c>
      <c r="Y29" s="89" t="str">
        <f t="shared" si="11"/>
        <v/>
      </c>
      <c r="Z29" s="89" t="str">
        <f t="shared" si="12"/>
        <v/>
      </c>
      <c r="AA29" s="89" t="str">
        <f t="shared" si="13"/>
        <v/>
      </c>
      <c r="AB29" s="89" t="str">
        <f t="shared" si="14"/>
        <v/>
      </c>
      <c r="AC29" s="89" t="str">
        <f t="shared" si="15"/>
        <v/>
      </c>
      <c r="AD29" s="93" t="str">
        <f t="shared" si="16"/>
        <v/>
      </c>
      <c r="AE29" s="92" t="str">
        <f t="shared" si="1"/>
        <v/>
      </c>
      <c r="AF29" s="85">
        <f t="shared" si="17"/>
        <v>0</v>
      </c>
      <c r="AG29" s="99"/>
      <c r="AH29" s="100" t="str">
        <f t="shared" si="18"/>
        <v/>
      </c>
      <c r="AI29" s="100" t="str">
        <f t="shared" si="18"/>
        <v/>
      </c>
      <c r="AJ29" s="100" t="str">
        <f t="shared" si="18"/>
        <v/>
      </c>
      <c r="AK29" s="100" t="str">
        <f t="shared" si="18"/>
        <v/>
      </c>
      <c r="AL29" s="100" t="str">
        <f t="shared" si="18"/>
        <v/>
      </c>
      <c r="AM29" s="100" t="str">
        <f t="shared" si="19"/>
        <v/>
      </c>
      <c r="AN29" s="100" t="str">
        <f t="shared" si="20"/>
        <v/>
      </c>
      <c r="AO29" s="100" t="str">
        <f t="shared" si="21"/>
        <v/>
      </c>
      <c r="AP29" s="100" t="str">
        <f t="shared" si="21"/>
        <v/>
      </c>
      <c r="AQ29" s="100" t="str">
        <f t="shared" si="2"/>
        <v/>
      </c>
      <c r="AR29" s="100" t="str">
        <f t="shared" si="22"/>
        <v/>
      </c>
      <c r="AS29" s="100" t="str">
        <f t="shared" si="22"/>
        <v/>
      </c>
      <c r="AU29" s="105"/>
      <c r="AV29" s="106" t="str">
        <f t="shared" si="3"/>
        <v/>
      </c>
      <c r="AW29" s="106" t="str">
        <f t="shared" si="3"/>
        <v/>
      </c>
      <c r="AX29" s="106" t="str">
        <f t="shared" si="3"/>
        <v/>
      </c>
      <c r="AY29" s="106" t="str">
        <f t="shared" si="23"/>
        <v/>
      </c>
      <c r="AZ29" s="106" t="str">
        <f t="shared" si="23"/>
        <v/>
      </c>
      <c r="BA29" s="106" t="str">
        <f t="shared" si="23"/>
        <v/>
      </c>
      <c r="BB29" s="106" t="str">
        <f t="shared" si="23"/>
        <v/>
      </c>
      <c r="BC29" s="106" t="str">
        <f t="shared" si="23"/>
        <v/>
      </c>
      <c r="BD29" s="106" t="str">
        <f t="shared" si="3"/>
        <v/>
      </c>
      <c r="BE29" s="106" t="str">
        <f t="shared" si="3"/>
        <v/>
      </c>
      <c r="BF29" s="106" t="str">
        <f t="shared" si="3"/>
        <v/>
      </c>
      <c r="BG29" s="106" t="str">
        <f t="shared" si="3"/>
        <v/>
      </c>
    </row>
    <row r="30" spans="1:59" ht="21.65" customHeight="1" x14ac:dyDescent="0.2">
      <c r="A30" s="57">
        <v>27</v>
      </c>
      <c r="B30" s="283"/>
      <c r="C30" s="284"/>
      <c r="D30" s="285"/>
      <c r="E30" s="286"/>
      <c r="F30" s="286"/>
      <c r="G30" s="286"/>
      <c r="H30" s="286"/>
      <c r="I30" s="287"/>
      <c r="J30" s="288"/>
      <c r="K30" s="289"/>
      <c r="L30" s="287"/>
      <c r="M30" s="286"/>
      <c r="N30" s="287"/>
      <c r="O30" s="287"/>
      <c r="P30" s="25"/>
      <c r="Q30" s="91"/>
      <c r="R30" s="89" t="str">
        <f t="shared" si="4"/>
        <v/>
      </c>
      <c r="S30" s="89" t="str">
        <f t="shared" si="5"/>
        <v/>
      </c>
      <c r="T30" s="89" t="str">
        <f t="shared" si="6"/>
        <v/>
      </c>
      <c r="U30" s="89" t="str">
        <f t="shared" si="7"/>
        <v/>
      </c>
      <c r="V30" s="89" t="str">
        <f t="shared" si="8"/>
        <v/>
      </c>
      <c r="W30" s="89" t="str">
        <f t="shared" si="9"/>
        <v/>
      </c>
      <c r="X30" s="89" t="str">
        <f t="shared" si="10"/>
        <v/>
      </c>
      <c r="Y30" s="89" t="str">
        <f t="shared" si="11"/>
        <v/>
      </c>
      <c r="Z30" s="89" t="str">
        <f t="shared" si="12"/>
        <v/>
      </c>
      <c r="AA30" s="89" t="str">
        <f t="shared" si="13"/>
        <v/>
      </c>
      <c r="AB30" s="89" t="str">
        <f t="shared" si="14"/>
        <v/>
      </c>
      <c r="AC30" s="89" t="str">
        <f t="shared" si="15"/>
        <v/>
      </c>
      <c r="AD30" s="93" t="str">
        <f t="shared" si="16"/>
        <v/>
      </c>
      <c r="AE30" s="92" t="str">
        <f t="shared" si="1"/>
        <v/>
      </c>
      <c r="AF30" s="85">
        <f t="shared" si="17"/>
        <v>0</v>
      </c>
      <c r="AG30" s="99"/>
      <c r="AH30" s="100" t="str">
        <f t="shared" si="18"/>
        <v/>
      </c>
      <c r="AI30" s="100" t="str">
        <f t="shared" si="18"/>
        <v/>
      </c>
      <c r="AJ30" s="100" t="str">
        <f t="shared" si="18"/>
        <v/>
      </c>
      <c r="AK30" s="100" t="str">
        <f t="shared" si="18"/>
        <v/>
      </c>
      <c r="AL30" s="100" t="str">
        <f t="shared" si="18"/>
        <v/>
      </c>
      <c r="AM30" s="100" t="str">
        <f t="shared" si="19"/>
        <v/>
      </c>
      <c r="AN30" s="100" t="str">
        <f t="shared" si="20"/>
        <v/>
      </c>
      <c r="AO30" s="100" t="str">
        <f t="shared" si="21"/>
        <v/>
      </c>
      <c r="AP30" s="100" t="str">
        <f t="shared" si="21"/>
        <v/>
      </c>
      <c r="AQ30" s="100" t="str">
        <f t="shared" si="2"/>
        <v/>
      </c>
      <c r="AR30" s="100" t="str">
        <f t="shared" si="22"/>
        <v/>
      </c>
      <c r="AS30" s="100" t="str">
        <f t="shared" si="22"/>
        <v/>
      </c>
      <c r="AU30" s="105"/>
      <c r="AV30" s="106" t="str">
        <f t="shared" si="3"/>
        <v/>
      </c>
      <c r="AW30" s="106" t="str">
        <f t="shared" si="3"/>
        <v/>
      </c>
      <c r="AX30" s="106" t="str">
        <f t="shared" si="3"/>
        <v/>
      </c>
      <c r="AY30" s="106" t="str">
        <f t="shared" si="23"/>
        <v/>
      </c>
      <c r="AZ30" s="106" t="str">
        <f t="shared" si="23"/>
        <v/>
      </c>
      <c r="BA30" s="106" t="str">
        <f t="shared" si="23"/>
        <v/>
      </c>
      <c r="BB30" s="106" t="str">
        <f t="shared" si="23"/>
        <v/>
      </c>
      <c r="BC30" s="106" t="str">
        <f t="shared" si="23"/>
        <v/>
      </c>
      <c r="BD30" s="106" t="str">
        <f t="shared" si="3"/>
        <v/>
      </c>
      <c r="BE30" s="106" t="str">
        <f t="shared" si="3"/>
        <v/>
      </c>
      <c r="BF30" s="106" t="str">
        <f t="shared" si="3"/>
        <v/>
      </c>
      <c r="BG30" s="106" t="str">
        <f t="shared" si="3"/>
        <v/>
      </c>
    </row>
    <row r="31" spans="1:59" ht="21.65" customHeight="1" x14ac:dyDescent="0.2">
      <c r="A31" s="57">
        <v>28</v>
      </c>
      <c r="B31" s="283"/>
      <c r="C31" s="284"/>
      <c r="D31" s="285"/>
      <c r="E31" s="286"/>
      <c r="F31" s="286"/>
      <c r="G31" s="286"/>
      <c r="H31" s="286"/>
      <c r="I31" s="287"/>
      <c r="J31" s="288"/>
      <c r="K31" s="289"/>
      <c r="L31" s="287"/>
      <c r="M31" s="286"/>
      <c r="N31" s="287"/>
      <c r="O31" s="287"/>
      <c r="P31" s="25"/>
      <c r="Q31" s="91"/>
      <c r="R31" s="89" t="str">
        <f t="shared" si="4"/>
        <v/>
      </c>
      <c r="S31" s="89" t="str">
        <f t="shared" si="5"/>
        <v/>
      </c>
      <c r="T31" s="89" t="str">
        <f t="shared" si="6"/>
        <v/>
      </c>
      <c r="U31" s="89" t="str">
        <f t="shared" si="7"/>
        <v/>
      </c>
      <c r="V31" s="89" t="str">
        <f t="shared" si="8"/>
        <v/>
      </c>
      <c r="W31" s="89" t="str">
        <f t="shared" si="9"/>
        <v/>
      </c>
      <c r="X31" s="89" t="str">
        <f t="shared" si="10"/>
        <v/>
      </c>
      <c r="Y31" s="89" t="str">
        <f t="shared" si="11"/>
        <v/>
      </c>
      <c r="Z31" s="89" t="str">
        <f t="shared" si="12"/>
        <v/>
      </c>
      <c r="AA31" s="89" t="str">
        <f t="shared" si="13"/>
        <v/>
      </c>
      <c r="AB31" s="89" t="str">
        <f t="shared" si="14"/>
        <v/>
      </c>
      <c r="AC31" s="89" t="str">
        <f t="shared" si="15"/>
        <v/>
      </c>
      <c r="AD31" s="93" t="str">
        <f t="shared" si="16"/>
        <v/>
      </c>
      <c r="AE31" s="92" t="str">
        <f t="shared" si="1"/>
        <v/>
      </c>
      <c r="AF31" s="85">
        <f t="shared" si="17"/>
        <v>0</v>
      </c>
      <c r="AG31" s="99"/>
      <c r="AH31" s="100" t="str">
        <f t="shared" si="18"/>
        <v/>
      </c>
      <c r="AI31" s="100" t="str">
        <f t="shared" si="18"/>
        <v/>
      </c>
      <c r="AJ31" s="100" t="str">
        <f t="shared" si="18"/>
        <v/>
      </c>
      <c r="AK31" s="100" t="str">
        <f t="shared" si="18"/>
        <v/>
      </c>
      <c r="AL31" s="100" t="str">
        <f t="shared" si="18"/>
        <v/>
      </c>
      <c r="AM31" s="100" t="str">
        <f t="shared" si="19"/>
        <v/>
      </c>
      <c r="AN31" s="100" t="str">
        <f t="shared" si="20"/>
        <v/>
      </c>
      <c r="AO31" s="100" t="str">
        <f t="shared" si="21"/>
        <v/>
      </c>
      <c r="AP31" s="100" t="str">
        <f t="shared" si="21"/>
        <v/>
      </c>
      <c r="AQ31" s="100" t="str">
        <f t="shared" si="2"/>
        <v/>
      </c>
      <c r="AR31" s="100" t="str">
        <f t="shared" si="22"/>
        <v/>
      </c>
      <c r="AS31" s="100" t="str">
        <f t="shared" si="22"/>
        <v/>
      </c>
      <c r="AU31" s="105"/>
      <c r="AV31" s="106" t="str">
        <f t="shared" si="3"/>
        <v/>
      </c>
      <c r="AW31" s="106" t="str">
        <f t="shared" si="3"/>
        <v/>
      </c>
      <c r="AX31" s="106" t="str">
        <f t="shared" si="3"/>
        <v/>
      </c>
      <c r="AY31" s="106" t="str">
        <f t="shared" si="23"/>
        <v/>
      </c>
      <c r="AZ31" s="106" t="str">
        <f t="shared" si="23"/>
        <v/>
      </c>
      <c r="BA31" s="106" t="str">
        <f t="shared" si="23"/>
        <v/>
      </c>
      <c r="BB31" s="106" t="str">
        <f t="shared" si="23"/>
        <v/>
      </c>
      <c r="BC31" s="106" t="str">
        <f t="shared" si="23"/>
        <v/>
      </c>
      <c r="BD31" s="106" t="str">
        <f t="shared" si="3"/>
        <v/>
      </c>
      <c r="BE31" s="106" t="str">
        <f t="shared" si="3"/>
        <v/>
      </c>
      <c r="BF31" s="106" t="str">
        <f t="shared" si="3"/>
        <v/>
      </c>
      <c r="BG31" s="106" t="str">
        <f t="shared" si="3"/>
        <v/>
      </c>
    </row>
    <row r="32" spans="1:59" ht="21.65" customHeight="1" x14ac:dyDescent="0.2">
      <c r="A32" s="57">
        <v>29</v>
      </c>
      <c r="B32" s="283"/>
      <c r="C32" s="284"/>
      <c r="D32" s="285"/>
      <c r="E32" s="286"/>
      <c r="F32" s="286"/>
      <c r="G32" s="286"/>
      <c r="H32" s="286"/>
      <c r="I32" s="287"/>
      <c r="J32" s="288"/>
      <c r="K32" s="289"/>
      <c r="L32" s="287"/>
      <c r="M32" s="286"/>
      <c r="N32" s="287"/>
      <c r="O32" s="287"/>
      <c r="P32" s="25"/>
      <c r="Q32" s="91"/>
      <c r="R32" s="89" t="str">
        <f t="shared" si="4"/>
        <v/>
      </c>
      <c r="S32" s="89" t="str">
        <f t="shared" si="5"/>
        <v/>
      </c>
      <c r="T32" s="89" t="str">
        <f t="shared" si="6"/>
        <v/>
      </c>
      <c r="U32" s="89" t="str">
        <f t="shared" si="7"/>
        <v/>
      </c>
      <c r="V32" s="89" t="str">
        <f t="shared" si="8"/>
        <v/>
      </c>
      <c r="W32" s="89" t="str">
        <f t="shared" si="9"/>
        <v/>
      </c>
      <c r="X32" s="89" t="str">
        <f t="shared" si="10"/>
        <v/>
      </c>
      <c r="Y32" s="89" t="str">
        <f t="shared" si="11"/>
        <v/>
      </c>
      <c r="Z32" s="89" t="str">
        <f t="shared" si="12"/>
        <v/>
      </c>
      <c r="AA32" s="89" t="str">
        <f t="shared" si="13"/>
        <v/>
      </c>
      <c r="AB32" s="89" t="str">
        <f t="shared" si="14"/>
        <v/>
      </c>
      <c r="AC32" s="89" t="str">
        <f t="shared" si="15"/>
        <v/>
      </c>
      <c r="AD32" s="93" t="str">
        <f t="shared" si="16"/>
        <v/>
      </c>
      <c r="AE32" s="92" t="str">
        <f t="shared" si="1"/>
        <v/>
      </c>
      <c r="AF32" s="85">
        <f t="shared" si="17"/>
        <v>0</v>
      </c>
      <c r="AG32" s="99"/>
      <c r="AH32" s="100" t="str">
        <f t="shared" si="18"/>
        <v/>
      </c>
      <c r="AI32" s="100" t="str">
        <f t="shared" si="18"/>
        <v/>
      </c>
      <c r="AJ32" s="100" t="str">
        <f t="shared" si="18"/>
        <v/>
      </c>
      <c r="AK32" s="100" t="str">
        <f t="shared" si="18"/>
        <v/>
      </c>
      <c r="AL32" s="100" t="str">
        <f t="shared" si="18"/>
        <v/>
      </c>
      <c r="AM32" s="100" t="str">
        <f t="shared" si="19"/>
        <v/>
      </c>
      <c r="AN32" s="100" t="str">
        <f t="shared" si="20"/>
        <v/>
      </c>
      <c r="AO32" s="100" t="str">
        <f t="shared" si="21"/>
        <v/>
      </c>
      <c r="AP32" s="100" t="str">
        <f t="shared" si="21"/>
        <v/>
      </c>
      <c r="AQ32" s="100" t="str">
        <f t="shared" si="2"/>
        <v/>
      </c>
      <c r="AR32" s="100" t="str">
        <f t="shared" si="22"/>
        <v/>
      </c>
      <c r="AS32" s="100" t="str">
        <f t="shared" si="22"/>
        <v/>
      </c>
      <c r="AU32" s="105"/>
      <c r="AV32" s="106" t="str">
        <f t="shared" si="3"/>
        <v/>
      </c>
      <c r="AW32" s="106" t="str">
        <f t="shared" si="3"/>
        <v/>
      </c>
      <c r="AX32" s="106" t="str">
        <f t="shared" si="3"/>
        <v/>
      </c>
      <c r="AY32" s="106" t="str">
        <f t="shared" si="23"/>
        <v/>
      </c>
      <c r="AZ32" s="106" t="str">
        <f t="shared" si="23"/>
        <v/>
      </c>
      <c r="BA32" s="106" t="str">
        <f t="shared" si="23"/>
        <v/>
      </c>
      <c r="BB32" s="106" t="str">
        <f t="shared" si="23"/>
        <v/>
      </c>
      <c r="BC32" s="106" t="str">
        <f t="shared" si="23"/>
        <v/>
      </c>
      <c r="BD32" s="106" t="str">
        <f t="shared" si="3"/>
        <v/>
      </c>
      <c r="BE32" s="106" t="str">
        <f t="shared" si="3"/>
        <v/>
      </c>
      <c r="BF32" s="106" t="str">
        <f t="shared" si="3"/>
        <v/>
      </c>
      <c r="BG32" s="106" t="str">
        <f t="shared" si="3"/>
        <v/>
      </c>
    </row>
    <row r="33" spans="1:59" ht="21.65" customHeight="1" x14ac:dyDescent="0.2">
      <c r="A33" s="57">
        <v>30</v>
      </c>
      <c r="B33" s="283"/>
      <c r="C33" s="284"/>
      <c r="D33" s="285"/>
      <c r="E33" s="286"/>
      <c r="F33" s="286"/>
      <c r="G33" s="286"/>
      <c r="H33" s="286"/>
      <c r="I33" s="287"/>
      <c r="J33" s="288"/>
      <c r="K33" s="292"/>
      <c r="L33" s="287"/>
      <c r="M33" s="286"/>
      <c r="N33" s="287"/>
      <c r="O33" s="287"/>
      <c r="P33" s="25"/>
      <c r="Q33" s="91"/>
      <c r="R33" s="89" t="str">
        <f t="shared" si="4"/>
        <v/>
      </c>
      <c r="S33" s="89" t="str">
        <f t="shared" si="5"/>
        <v/>
      </c>
      <c r="T33" s="89" t="str">
        <f t="shared" si="6"/>
        <v/>
      </c>
      <c r="U33" s="89" t="str">
        <f t="shared" si="7"/>
        <v/>
      </c>
      <c r="V33" s="89" t="str">
        <f t="shared" si="8"/>
        <v/>
      </c>
      <c r="W33" s="89" t="str">
        <f t="shared" si="9"/>
        <v/>
      </c>
      <c r="X33" s="89" t="str">
        <f t="shared" si="10"/>
        <v/>
      </c>
      <c r="Y33" s="89" t="str">
        <f t="shared" si="11"/>
        <v/>
      </c>
      <c r="Z33" s="89" t="str">
        <f t="shared" si="12"/>
        <v/>
      </c>
      <c r="AA33" s="89" t="str">
        <f t="shared" si="13"/>
        <v/>
      </c>
      <c r="AB33" s="89" t="str">
        <f t="shared" si="14"/>
        <v/>
      </c>
      <c r="AC33" s="89" t="str">
        <f t="shared" si="15"/>
        <v/>
      </c>
      <c r="AD33" s="93" t="str">
        <f t="shared" si="16"/>
        <v/>
      </c>
      <c r="AE33" s="92" t="str">
        <f t="shared" si="1"/>
        <v/>
      </c>
      <c r="AF33" s="85">
        <f t="shared" si="17"/>
        <v>0</v>
      </c>
      <c r="AG33" s="99"/>
      <c r="AH33" s="100" t="str">
        <f t="shared" si="18"/>
        <v/>
      </c>
      <c r="AI33" s="100" t="str">
        <f t="shared" si="18"/>
        <v/>
      </c>
      <c r="AJ33" s="100" t="str">
        <f t="shared" si="18"/>
        <v/>
      </c>
      <c r="AK33" s="100" t="str">
        <f t="shared" si="18"/>
        <v/>
      </c>
      <c r="AL33" s="100" t="str">
        <f t="shared" si="18"/>
        <v/>
      </c>
      <c r="AM33" s="100" t="str">
        <f t="shared" si="19"/>
        <v/>
      </c>
      <c r="AN33" s="100" t="str">
        <f t="shared" si="20"/>
        <v/>
      </c>
      <c r="AO33" s="100" t="str">
        <f t="shared" si="21"/>
        <v/>
      </c>
      <c r="AP33" s="100" t="str">
        <f t="shared" si="21"/>
        <v/>
      </c>
      <c r="AQ33" s="100" t="str">
        <f t="shared" si="2"/>
        <v/>
      </c>
      <c r="AR33" s="100" t="str">
        <f t="shared" si="22"/>
        <v/>
      </c>
      <c r="AS33" s="100" t="str">
        <f t="shared" si="22"/>
        <v/>
      </c>
      <c r="AU33" s="105"/>
      <c r="AV33" s="106" t="str">
        <f t="shared" si="3"/>
        <v/>
      </c>
      <c r="AW33" s="106" t="str">
        <f t="shared" si="3"/>
        <v/>
      </c>
      <c r="AX33" s="106" t="str">
        <f t="shared" si="3"/>
        <v/>
      </c>
      <c r="AY33" s="106" t="str">
        <f t="shared" si="23"/>
        <v/>
      </c>
      <c r="AZ33" s="106" t="str">
        <f t="shared" si="23"/>
        <v/>
      </c>
      <c r="BA33" s="106" t="str">
        <f t="shared" si="23"/>
        <v/>
      </c>
      <c r="BB33" s="106" t="str">
        <f t="shared" si="23"/>
        <v/>
      </c>
      <c r="BC33" s="106" t="str">
        <f t="shared" si="23"/>
        <v/>
      </c>
      <c r="BD33" s="106" t="str">
        <f t="shared" si="3"/>
        <v/>
      </c>
      <c r="BE33" s="106" t="str">
        <f t="shared" si="3"/>
        <v/>
      </c>
      <c r="BF33" s="106" t="str">
        <f t="shared" si="3"/>
        <v/>
      </c>
      <c r="BG33" s="106" t="str">
        <f t="shared" si="3"/>
        <v/>
      </c>
    </row>
    <row r="34" spans="1:59" ht="21.65" customHeight="1" x14ac:dyDescent="0.2">
      <c r="A34" s="57">
        <v>31</v>
      </c>
      <c r="B34" s="283"/>
      <c r="C34" s="284"/>
      <c r="D34" s="285"/>
      <c r="E34" s="286"/>
      <c r="F34" s="286"/>
      <c r="G34" s="286"/>
      <c r="H34" s="286"/>
      <c r="I34" s="287"/>
      <c r="J34" s="288"/>
      <c r="K34" s="292"/>
      <c r="L34" s="287"/>
      <c r="M34" s="286"/>
      <c r="N34" s="287"/>
      <c r="O34" s="287"/>
      <c r="P34" s="25"/>
      <c r="Q34" s="91"/>
      <c r="R34" s="89" t="str">
        <f t="shared" si="4"/>
        <v/>
      </c>
      <c r="S34" s="89" t="str">
        <f t="shared" si="5"/>
        <v/>
      </c>
      <c r="T34" s="89" t="str">
        <f t="shared" si="6"/>
        <v/>
      </c>
      <c r="U34" s="89" t="str">
        <f t="shared" si="7"/>
        <v/>
      </c>
      <c r="V34" s="89" t="str">
        <f t="shared" si="8"/>
        <v/>
      </c>
      <c r="W34" s="89" t="str">
        <f t="shared" si="9"/>
        <v/>
      </c>
      <c r="X34" s="89" t="str">
        <f t="shared" si="10"/>
        <v/>
      </c>
      <c r="Y34" s="89" t="str">
        <f t="shared" si="11"/>
        <v/>
      </c>
      <c r="Z34" s="89" t="str">
        <f t="shared" si="12"/>
        <v/>
      </c>
      <c r="AA34" s="89" t="str">
        <f t="shared" si="13"/>
        <v/>
      </c>
      <c r="AB34" s="89" t="str">
        <f t="shared" si="14"/>
        <v/>
      </c>
      <c r="AC34" s="89" t="str">
        <f t="shared" si="15"/>
        <v/>
      </c>
      <c r="AD34" s="93" t="str">
        <f t="shared" si="16"/>
        <v/>
      </c>
      <c r="AE34" s="92" t="str">
        <f t="shared" si="1"/>
        <v/>
      </c>
      <c r="AF34" s="85">
        <f t="shared" si="17"/>
        <v>0</v>
      </c>
      <c r="AG34" s="99"/>
      <c r="AH34" s="100" t="str">
        <f t="shared" si="18"/>
        <v/>
      </c>
      <c r="AI34" s="100" t="str">
        <f t="shared" si="18"/>
        <v/>
      </c>
      <c r="AJ34" s="100" t="str">
        <f t="shared" si="18"/>
        <v/>
      </c>
      <c r="AK34" s="100" t="str">
        <f t="shared" si="18"/>
        <v/>
      </c>
      <c r="AL34" s="100" t="str">
        <f t="shared" si="18"/>
        <v/>
      </c>
      <c r="AM34" s="100" t="str">
        <f t="shared" si="19"/>
        <v/>
      </c>
      <c r="AN34" s="100" t="str">
        <f t="shared" si="20"/>
        <v/>
      </c>
      <c r="AO34" s="100" t="str">
        <f t="shared" si="21"/>
        <v/>
      </c>
      <c r="AP34" s="100" t="str">
        <f t="shared" si="21"/>
        <v/>
      </c>
      <c r="AQ34" s="100" t="str">
        <f t="shared" si="2"/>
        <v/>
      </c>
      <c r="AR34" s="100" t="str">
        <f t="shared" si="22"/>
        <v/>
      </c>
      <c r="AS34" s="100" t="str">
        <f t="shared" si="22"/>
        <v/>
      </c>
      <c r="AU34" s="105"/>
      <c r="AV34" s="106" t="str">
        <f t="shared" si="3"/>
        <v/>
      </c>
      <c r="AW34" s="106" t="str">
        <f t="shared" si="3"/>
        <v/>
      </c>
      <c r="AX34" s="106" t="str">
        <f t="shared" si="3"/>
        <v/>
      </c>
      <c r="AY34" s="106" t="str">
        <f t="shared" si="23"/>
        <v/>
      </c>
      <c r="AZ34" s="106" t="str">
        <f t="shared" si="23"/>
        <v/>
      </c>
      <c r="BA34" s="106" t="str">
        <f t="shared" si="23"/>
        <v/>
      </c>
      <c r="BB34" s="106" t="str">
        <f t="shared" si="23"/>
        <v/>
      </c>
      <c r="BC34" s="106" t="str">
        <f t="shared" si="23"/>
        <v/>
      </c>
      <c r="BD34" s="106" t="str">
        <f t="shared" si="3"/>
        <v/>
      </c>
      <c r="BE34" s="106" t="str">
        <f t="shared" si="3"/>
        <v/>
      </c>
      <c r="BF34" s="106" t="str">
        <f t="shared" si="3"/>
        <v/>
      </c>
      <c r="BG34" s="106" t="str">
        <f t="shared" si="3"/>
        <v/>
      </c>
    </row>
    <row r="35" spans="1:59" ht="21.65" customHeight="1" x14ac:dyDescent="0.2">
      <c r="A35" s="57">
        <v>32</v>
      </c>
      <c r="B35" s="283"/>
      <c r="C35" s="284"/>
      <c r="D35" s="293"/>
      <c r="E35" s="294"/>
      <c r="F35" s="294"/>
      <c r="G35" s="294"/>
      <c r="H35" s="294"/>
      <c r="I35" s="295"/>
      <c r="J35" s="296"/>
      <c r="K35" s="292"/>
      <c r="L35" s="295"/>
      <c r="M35" s="294"/>
      <c r="N35" s="295"/>
      <c r="O35" s="295"/>
      <c r="P35" s="25"/>
      <c r="Q35" s="91"/>
      <c r="R35" s="89" t="str">
        <f t="shared" si="4"/>
        <v/>
      </c>
      <c r="S35" s="89" t="str">
        <f t="shared" si="5"/>
        <v/>
      </c>
      <c r="T35" s="89" t="str">
        <f t="shared" si="6"/>
        <v/>
      </c>
      <c r="U35" s="89" t="str">
        <f t="shared" si="7"/>
        <v/>
      </c>
      <c r="V35" s="89" t="str">
        <f t="shared" si="8"/>
        <v/>
      </c>
      <c r="W35" s="89" t="str">
        <f t="shared" si="9"/>
        <v/>
      </c>
      <c r="X35" s="89" t="str">
        <f t="shared" si="10"/>
        <v/>
      </c>
      <c r="Y35" s="89" t="str">
        <f t="shared" si="11"/>
        <v/>
      </c>
      <c r="Z35" s="89" t="str">
        <f t="shared" si="12"/>
        <v/>
      </c>
      <c r="AA35" s="89" t="str">
        <f t="shared" si="13"/>
        <v/>
      </c>
      <c r="AB35" s="89" t="str">
        <f t="shared" si="14"/>
        <v/>
      </c>
      <c r="AC35" s="89" t="str">
        <f t="shared" si="15"/>
        <v/>
      </c>
      <c r="AD35" s="93" t="str">
        <f t="shared" si="16"/>
        <v/>
      </c>
      <c r="AE35" s="92" t="str">
        <f t="shared" si="1"/>
        <v/>
      </c>
      <c r="AF35" s="85">
        <f t="shared" si="17"/>
        <v>0</v>
      </c>
      <c r="AG35" s="99"/>
      <c r="AH35" s="100" t="str">
        <f t="shared" si="18"/>
        <v/>
      </c>
      <c r="AI35" s="100" t="str">
        <f t="shared" si="18"/>
        <v/>
      </c>
      <c r="AJ35" s="100" t="str">
        <f t="shared" si="18"/>
        <v/>
      </c>
      <c r="AK35" s="100" t="str">
        <f t="shared" si="18"/>
        <v/>
      </c>
      <c r="AL35" s="100" t="str">
        <f t="shared" si="18"/>
        <v/>
      </c>
      <c r="AM35" s="100" t="str">
        <f t="shared" si="19"/>
        <v/>
      </c>
      <c r="AN35" s="100" t="str">
        <f t="shared" si="20"/>
        <v/>
      </c>
      <c r="AO35" s="100" t="str">
        <f t="shared" si="21"/>
        <v/>
      </c>
      <c r="AP35" s="100" t="str">
        <f t="shared" si="21"/>
        <v/>
      </c>
      <c r="AQ35" s="100" t="str">
        <f t="shared" si="2"/>
        <v/>
      </c>
      <c r="AR35" s="100" t="str">
        <f t="shared" si="22"/>
        <v/>
      </c>
      <c r="AS35" s="100" t="str">
        <f t="shared" si="22"/>
        <v/>
      </c>
      <c r="AU35" s="105"/>
      <c r="AV35" s="106" t="str">
        <f t="shared" si="3"/>
        <v/>
      </c>
      <c r="AW35" s="106" t="str">
        <f t="shared" si="3"/>
        <v/>
      </c>
      <c r="AX35" s="106" t="str">
        <f t="shared" si="3"/>
        <v/>
      </c>
      <c r="AY35" s="106" t="str">
        <f t="shared" si="23"/>
        <v/>
      </c>
      <c r="AZ35" s="106" t="str">
        <f t="shared" si="23"/>
        <v/>
      </c>
      <c r="BA35" s="106" t="str">
        <f t="shared" si="23"/>
        <v/>
      </c>
      <c r="BB35" s="106" t="str">
        <f t="shared" si="23"/>
        <v/>
      </c>
      <c r="BC35" s="106" t="str">
        <f t="shared" si="23"/>
        <v/>
      </c>
      <c r="BD35" s="106" t="str">
        <f t="shared" si="3"/>
        <v/>
      </c>
      <c r="BE35" s="106" t="str">
        <f t="shared" si="3"/>
        <v/>
      </c>
      <c r="BF35" s="106" t="str">
        <f t="shared" si="3"/>
        <v/>
      </c>
      <c r="BG35" s="106" t="str">
        <f t="shared" si="3"/>
        <v/>
      </c>
    </row>
    <row r="36" spans="1:59" ht="21.65" customHeight="1" x14ac:dyDescent="0.2">
      <c r="A36" s="57">
        <v>33</v>
      </c>
      <c r="B36" s="283"/>
      <c r="C36" s="284"/>
      <c r="D36" s="293"/>
      <c r="E36" s="294"/>
      <c r="F36" s="294"/>
      <c r="G36" s="294"/>
      <c r="H36" s="294"/>
      <c r="I36" s="295"/>
      <c r="J36" s="296"/>
      <c r="K36" s="292"/>
      <c r="L36" s="295"/>
      <c r="M36" s="294"/>
      <c r="N36" s="295"/>
      <c r="O36" s="295"/>
      <c r="P36" s="25"/>
      <c r="Q36" s="91"/>
      <c r="R36" s="89" t="str">
        <f t="shared" si="4"/>
        <v/>
      </c>
      <c r="S36" s="89" t="str">
        <f t="shared" si="5"/>
        <v/>
      </c>
      <c r="T36" s="89" t="str">
        <f t="shared" si="6"/>
        <v/>
      </c>
      <c r="U36" s="89" t="str">
        <f t="shared" si="7"/>
        <v/>
      </c>
      <c r="V36" s="89" t="str">
        <f t="shared" si="8"/>
        <v/>
      </c>
      <c r="W36" s="89" t="str">
        <f t="shared" si="9"/>
        <v/>
      </c>
      <c r="X36" s="89" t="str">
        <f t="shared" si="10"/>
        <v/>
      </c>
      <c r="Y36" s="89" t="str">
        <f t="shared" si="11"/>
        <v/>
      </c>
      <c r="Z36" s="89" t="str">
        <f t="shared" si="12"/>
        <v/>
      </c>
      <c r="AA36" s="89" t="str">
        <f t="shared" si="13"/>
        <v/>
      </c>
      <c r="AB36" s="89" t="str">
        <f t="shared" si="14"/>
        <v/>
      </c>
      <c r="AC36" s="89" t="str">
        <f t="shared" si="15"/>
        <v/>
      </c>
      <c r="AD36" s="93" t="str">
        <f t="shared" si="16"/>
        <v/>
      </c>
      <c r="AE36" s="92" t="str">
        <f t="shared" si="1"/>
        <v/>
      </c>
      <c r="AF36" s="85">
        <f t="shared" si="17"/>
        <v>0</v>
      </c>
      <c r="AG36" s="99"/>
      <c r="AH36" s="100" t="str">
        <f t="shared" si="18"/>
        <v/>
      </c>
      <c r="AI36" s="100" t="str">
        <f t="shared" si="18"/>
        <v/>
      </c>
      <c r="AJ36" s="100" t="str">
        <f t="shared" si="18"/>
        <v/>
      </c>
      <c r="AK36" s="100" t="str">
        <f t="shared" si="18"/>
        <v/>
      </c>
      <c r="AL36" s="100" t="str">
        <f t="shared" si="18"/>
        <v/>
      </c>
      <c r="AM36" s="100" t="str">
        <f t="shared" si="19"/>
        <v/>
      </c>
      <c r="AN36" s="100" t="str">
        <f t="shared" si="20"/>
        <v/>
      </c>
      <c r="AO36" s="100" t="str">
        <f t="shared" si="21"/>
        <v/>
      </c>
      <c r="AP36" s="100" t="str">
        <f t="shared" si="21"/>
        <v/>
      </c>
      <c r="AQ36" s="100" t="str">
        <f t="shared" si="2"/>
        <v/>
      </c>
      <c r="AR36" s="100" t="str">
        <f t="shared" si="22"/>
        <v/>
      </c>
      <c r="AS36" s="100" t="str">
        <f t="shared" si="22"/>
        <v/>
      </c>
      <c r="AU36" s="105"/>
      <c r="AV36" s="106" t="str">
        <f t="shared" ref="AV36:AX45" si="24">IF(AH36="","",VLOOKUP(AH36,$AQ$71:$AR$80,2))</f>
        <v/>
      </c>
      <c r="AW36" s="106" t="str">
        <f t="shared" si="24"/>
        <v/>
      </c>
      <c r="AX36" s="106" t="str">
        <f t="shared" si="24"/>
        <v/>
      </c>
      <c r="AY36" s="106" t="str">
        <f t="shared" si="23"/>
        <v/>
      </c>
      <c r="AZ36" s="106" t="str">
        <f t="shared" si="23"/>
        <v/>
      </c>
      <c r="BA36" s="106" t="str">
        <f t="shared" si="23"/>
        <v/>
      </c>
      <c r="BB36" s="106" t="str">
        <f t="shared" si="23"/>
        <v/>
      </c>
      <c r="BC36" s="106" t="str">
        <f t="shared" si="23"/>
        <v/>
      </c>
      <c r="BD36" s="106" t="str">
        <f t="shared" ref="BD36:BG45" si="25">IF(AP36="","",VLOOKUP(AP36,$AQ$71:$AR$80,2))</f>
        <v/>
      </c>
      <c r="BE36" s="106" t="str">
        <f t="shared" si="25"/>
        <v/>
      </c>
      <c r="BF36" s="106" t="str">
        <f t="shared" si="25"/>
        <v/>
      </c>
      <c r="BG36" s="106" t="str">
        <f t="shared" si="25"/>
        <v/>
      </c>
    </row>
    <row r="37" spans="1:59" ht="21.65" customHeight="1" x14ac:dyDescent="0.2">
      <c r="A37" s="57">
        <v>34</v>
      </c>
      <c r="B37" s="283"/>
      <c r="C37" s="284"/>
      <c r="D37" s="293"/>
      <c r="E37" s="294"/>
      <c r="F37" s="294"/>
      <c r="G37" s="294"/>
      <c r="H37" s="294"/>
      <c r="I37" s="295"/>
      <c r="J37" s="296"/>
      <c r="K37" s="292"/>
      <c r="L37" s="295"/>
      <c r="M37" s="294"/>
      <c r="N37" s="295"/>
      <c r="O37" s="295"/>
      <c r="P37" s="25"/>
      <c r="Q37" s="91"/>
      <c r="R37" s="89" t="str">
        <f t="shared" si="4"/>
        <v/>
      </c>
      <c r="S37" s="89" t="str">
        <f t="shared" si="5"/>
        <v/>
      </c>
      <c r="T37" s="89" t="str">
        <f t="shared" si="6"/>
        <v/>
      </c>
      <c r="U37" s="89" t="str">
        <f t="shared" si="7"/>
        <v/>
      </c>
      <c r="V37" s="89" t="str">
        <f t="shared" si="8"/>
        <v/>
      </c>
      <c r="W37" s="89" t="str">
        <f t="shared" si="9"/>
        <v/>
      </c>
      <c r="X37" s="89" t="str">
        <f t="shared" si="10"/>
        <v/>
      </c>
      <c r="Y37" s="89" t="str">
        <f t="shared" si="11"/>
        <v/>
      </c>
      <c r="Z37" s="89" t="str">
        <f t="shared" si="12"/>
        <v/>
      </c>
      <c r="AA37" s="89" t="str">
        <f t="shared" si="13"/>
        <v/>
      </c>
      <c r="AB37" s="89" t="str">
        <f t="shared" si="14"/>
        <v/>
      </c>
      <c r="AC37" s="89" t="str">
        <f t="shared" si="15"/>
        <v/>
      </c>
      <c r="AD37" s="93" t="str">
        <f t="shared" si="16"/>
        <v/>
      </c>
      <c r="AE37" s="92" t="str">
        <f t="shared" si="1"/>
        <v/>
      </c>
      <c r="AF37" s="85">
        <f t="shared" si="17"/>
        <v>0</v>
      </c>
      <c r="AG37" s="99"/>
      <c r="AH37" s="100" t="str">
        <f t="shared" si="18"/>
        <v/>
      </c>
      <c r="AI37" s="100" t="str">
        <f t="shared" si="18"/>
        <v/>
      </c>
      <c r="AJ37" s="100" t="str">
        <f t="shared" si="18"/>
        <v/>
      </c>
      <c r="AK37" s="100" t="str">
        <f t="shared" si="18"/>
        <v/>
      </c>
      <c r="AL37" s="100" t="str">
        <f t="shared" si="18"/>
        <v/>
      </c>
      <c r="AM37" s="100" t="str">
        <f t="shared" si="19"/>
        <v/>
      </c>
      <c r="AN37" s="100" t="str">
        <f t="shared" si="20"/>
        <v/>
      </c>
      <c r="AO37" s="100" t="str">
        <f t="shared" si="21"/>
        <v/>
      </c>
      <c r="AP37" s="100" t="str">
        <f t="shared" si="21"/>
        <v/>
      </c>
      <c r="AQ37" s="100" t="str">
        <f t="shared" si="2"/>
        <v/>
      </c>
      <c r="AR37" s="100" t="str">
        <f t="shared" si="22"/>
        <v/>
      </c>
      <c r="AS37" s="100" t="str">
        <f t="shared" si="22"/>
        <v/>
      </c>
      <c r="AU37" s="105"/>
      <c r="AV37" s="106" t="str">
        <f t="shared" si="24"/>
        <v/>
      </c>
      <c r="AW37" s="106" t="str">
        <f t="shared" si="24"/>
        <v/>
      </c>
      <c r="AX37" s="106" t="str">
        <f t="shared" si="24"/>
        <v/>
      </c>
      <c r="AY37" s="106" t="str">
        <f t="shared" ref="AY37:BC45" si="26">IF(AJ37="","",VLOOKUP(AJ37,$AQ$71:$AR$80,2))</f>
        <v/>
      </c>
      <c r="AZ37" s="106" t="str">
        <f t="shared" si="26"/>
        <v/>
      </c>
      <c r="BA37" s="106" t="str">
        <f t="shared" si="26"/>
        <v/>
      </c>
      <c r="BB37" s="106" t="str">
        <f t="shared" si="26"/>
        <v/>
      </c>
      <c r="BC37" s="106" t="str">
        <f t="shared" si="26"/>
        <v/>
      </c>
      <c r="BD37" s="106" t="str">
        <f t="shared" si="25"/>
        <v/>
      </c>
      <c r="BE37" s="106" t="str">
        <f t="shared" si="25"/>
        <v/>
      </c>
      <c r="BF37" s="106" t="str">
        <f t="shared" si="25"/>
        <v/>
      </c>
      <c r="BG37" s="106" t="str">
        <f t="shared" si="25"/>
        <v/>
      </c>
    </row>
    <row r="38" spans="1:59" ht="21.65" customHeight="1" x14ac:dyDescent="0.2">
      <c r="A38" s="57">
        <v>35</v>
      </c>
      <c r="B38" s="283"/>
      <c r="C38" s="284"/>
      <c r="D38" s="293"/>
      <c r="E38" s="294"/>
      <c r="F38" s="294"/>
      <c r="G38" s="294"/>
      <c r="H38" s="294"/>
      <c r="I38" s="295"/>
      <c r="J38" s="296"/>
      <c r="K38" s="292"/>
      <c r="L38" s="295"/>
      <c r="M38" s="294"/>
      <c r="N38" s="295"/>
      <c r="O38" s="295"/>
      <c r="P38" s="25"/>
      <c r="Q38" s="91"/>
      <c r="R38" s="89" t="str">
        <f t="shared" si="4"/>
        <v/>
      </c>
      <c r="S38" s="89" t="str">
        <f t="shared" si="5"/>
        <v/>
      </c>
      <c r="T38" s="89" t="str">
        <f t="shared" si="6"/>
        <v/>
      </c>
      <c r="U38" s="89" t="str">
        <f t="shared" si="7"/>
        <v/>
      </c>
      <c r="V38" s="89" t="str">
        <f t="shared" si="8"/>
        <v/>
      </c>
      <c r="W38" s="89" t="str">
        <f t="shared" si="9"/>
        <v/>
      </c>
      <c r="X38" s="89" t="str">
        <f t="shared" si="10"/>
        <v/>
      </c>
      <c r="Y38" s="89" t="str">
        <f t="shared" si="11"/>
        <v/>
      </c>
      <c r="Z38" s="89" t="str">
        <f t="shared" si="12"/>
        <v/>
      </c>
      <c r="AA38" s="89" t="str">
        <f t="shared" si="13"/>
        <v/>
      </c>
      <c r="AB38" s="89" t="str">
        <f t="shared" si="14"/>
        <v/>
      </c>
      <c r="AC38" s="89" t="str">
        <f t="shared" si="15"/>
        <v/>
      </c>
      <c r="AD38" s="93" t="str">
        <f t="shared" si="16"/>
        <v/>
      </c>
      <c r="AE38" s="92" t="str">
        <f t="shared" si="1"/>
        <v/>
      </c>
      <c r="AF38" s="85">
        <f t="shared" si="17"/>
        <v>0</v>
      </c>
      <c r="AG38" s="99"/>
      <c r="AH38" s="100" t="str">
        <f t="shared" si="18"/>
        <v/>
      </c>
      <c r="AI38" s="100" t="str">
        <f t="shared" si="18"/>
        <v/>
      </c>
      <c r="AJ38" s="100" t="str">
        <f t="shared" si="18"/>
        <v/>
      </c>
      <c r="AK38" s="100" t="str">
        <f t="shared" si="18"/>
        <v/>
      </c>
      <c r="AL38" s="100" t="str">
        <f t="shared" si="18"/>
        <v/>
      </c>
      <c r="AM38" s="100" t="str">
        <f t="shared" si="19"/>
        <v/>
      </c>
      <c r="AN38" s="100" t="str">
        <f t="shared" si="20"/>
        <v/>
      </c>
      <c r="AO38" s="100" t="str">
        <f t="shared" si="21"/>
        <v/>
      </c>
      <c r="AP38" s="100" t="str">
        <f t="shared" si="21"/>
        <v/>
      </c>
      <c r="AQ38" s="100" t="str">
        <f t="shared" si="2"/>
        <v/>
      </c>
      <c r="AR38" s="100" t="str">
        <f t="shared" si="22"/>
        <v/>
      </c>
      <c r="AS38" s="100" t="str">
        <f t="shared" si="22"/>
        <v/>
      </c>
      <c r="AU38" s="105"/>
      <c r="AV38" s="106" t="str">
        <f t="shared" si="24"/>
        <v/>
      </c>
      <c r="AW38" s="106" t="str">
        <f t="shared" si="24"/>
        <v/>
      </c>
      <c r="AX38" s="106" t="str">
        <f t="shared" si="24"/>
        <v/>
      </c>
      <c r="AY38" s="106" t="str">
        <f t="shared" si="26"/>
        <v/>
      </c>
      <c r="AZ38" s="106" t="str">
        <f t="shared" si="26"/>
        <v/>
      </c>
      <c r="BA38" s="106" t="str">
        <f t="shared" si="26"/>
        <v/>
      </c>
      <c r="BB38" s="106" t="str">
        <f t="shared" si="26"/>
        <v/>
      </c>
      <c r="BC38" s="106" t="str">
        <f t="shared" si="26"/>
        <v/>
      </c>
      <c r="BD38" s="106" t="str">
        <f t="shared" si="25"/>
        <v/>
      </c>
      <c r="BE38" s="106" t="str">
        <f t="shared" si="25"/>
        <v/>
      </c>
      <c r="BF38" s="106" t="str">
        <f t="shared" si="25"/>
        <v/>
      </c>
      <c r="BG38" s="106" t="str">
        <f t="shared" si="25"/>
        <v/>
      </c>
    </row>
    <row r="39" spans="1:59" ht="21.65" customHeight="1" x14ac:dyDescent="0.2">
      <c r="A39" s="57">
        <v>36</v>
      </c>
      <c r="B39" s="283"/>
      <c r="C39" s="284"/>
      <c r="D39" s="285"/>
      <c r="E39" s="286"/>
      <c r="F39" s="286"/>
      <c r="G39" s="286"/>
      <c r="H39" s="286"/>
      <c r="I39" s="287"/>
      <c r="J39" s="288"/>
      <c r="K39" s="292"/>
      <c r="L39" s="287"/>
      <c r="M39" s="286"/>
      <c r="N39" s="287"/>
      <c r="O39" s="287"/>
      <c r="P39" s="25"/>
      <c r="Q39" s="91"/>
      <c r="R39" s="89" t="str">
        <f t="shared" si="4"/>
        <v/>
      </c>
      <c r="S39" s="89" t="str">
        <f t="shared" si="5"/>
        <v/>
      </c>
      <c r="T39" s="89" t="str">
        <f t="shared" si="6"/>
        <v/>
      </c>
      <c r="U39" s="89" t="str">
        <f t="shared" si="7"/>
        <v/>
      </c>
      <c r="V39" s="89" t="str">
        <f t="shared" si="8"/>
        <v/>
      </c>
      <c r="W39" s="89" t="str">
        <f t="shared" si="9"/>
        <v/>
      </c>
      <c r="X39" s="89" t="str">
        <f t="shared" si="10"/>
        <v/>
      </c>
      <c r="Y39" s="89" t="str">
        <f t="shared" si="11"/>
        <v/>
      </c>
      <c r="Z39" s="89" t="str">
        <f t="shared" si="12"/>
        <v/>
      </c>
      <c r="AA39" s="89" t="str">
        <f t="shared" si="13"/>
        <v/>
      </c>
      <c r="AB39" s="89" t="str">
        <f t="shared" si="14"/>
        <v/>
      </c>
      <c r="AC39" s="89" t="str">
        <f t="shared" si="15"/>
        <v/>
      </c>
      <c r="AD39" s="93" t="str">
        <f t="shared" si="16"/>
        <v/>
      </c>
      <c r="AE39" s="92" t="str">
        <f t="shared" si="1"/>
        <v/>
      </c>
      <c r="AF39" s="85">
        <f t="shared" si="17"/>
        <v>0</v>
      </c>
      <c r="AG39" s="99"/>
      <c r="AH39" s="100" t="str">
        <f t="shared" si="18"/>
        <v/>
      </c>
      <c r="AI39" s="100" t="str">
        <f t="shared" si="18"/>
        <v/>
      </c>
      <c r="AJ39" s="100" t="str">
        <f t="shared" si="18"/>
        <v/>
      </c>
      <c r="AK39" s="100" t="str">
        <f t="shared" si="18"/>
        <v/>
      </c>
      <c r="AL39" s="100" t="str">
        <f t="shared" si="18"/>
        <v/>
      </c>
      <c r="AM39" s="100" t="str">
        <f t="shared" si="19"/>
        <v/>
      </c>
      <c r="AN39" s="100" t="str">
        <f t="shared" si="20"/>
        <v/>
      </c>
      <c r="AO39" s="100" t="str">
        <f t="shared" si="21"/>
        <v/>
      </c>
      <c r="AP39" s="100" t="str">
        <f t="shared" si="21"/>
        <v/>
      </c>
      <c r="AQ39" s="100" t="str">
        <f t="shared" si="2"/>
        <v/>
      </c>
      <c r="AR39" s="100" t="str">
        <f t="shared" si="22"/>
        <v/>
      </c>
      <c r="AS39" s="100" t="str">
        <f t="shared" si="22"/>
        <v/>
      </c>
      <c r="AU39" s="105"/>
      <c r="AV39" s="106" t="str">
        <f t="shared" si="24"/>
        <v/>
      </c>
      <c r="AW39" s="106" t="str">
        <f t="shared" si="24"/>
        <v/>
      </c>
      <c r="AX39" s="106" t="str">
        <f t="shared" si="24"/>
        <v/>
      </c>
      <c r="AY39" s="106" t="str">
        <f t="shared" si="26"/>
        <v/>
      </c>
      <c r="AZ39" s="106" t="str">
        <f t="shared" si="26"/>
        <v/>
      </c>
      <c r="BA39" s="106" t="str">
        <f t="shared" si="26"/>
        <v/>
      </c>
      <c r="BB39" s="106" t="str">
        <f t="shared" si="26"/>
        <v/>
      </c>
      <c r="BC39" s="106" t="str">
        <f t="shared" si="26"/>
        <v/>
      </c>
      <c r="BD39" s="106" t="str">
        <f t="shared" si="25"/>
        <v/>
      </c>
      <c r="BE39" s="106" t="str">
        <f t="shared" si="25"/>
        <v/>
      </c>
      <c r="BF39" s="106" t="str">
        <f t="shared" si="25"/>
        <v/>
      </c>
      <c r="BG39" s="106" t="str">
        <f t="shared" si="25"/>
        <v/>
      </c>
    </row>
    <row r="40" spans="1:59" ht="21.65" customHeight="1" x14ac:dyDescent="0.2">
      <c r="A40" s="57">
        <v>37</v>
      </c>
      <c r="B40" s="283"/>
      <c r="C40" s="284"/>
      <c r="D40" s="285"/>
      <c r="E40" s="286"/>
      <c r="F40" s="286"/>
      <c r="G40" s="286"/>
      <c r="H40" s="286"/>
      <c r="I40" s="287"/>
      <c r="J40" s="288"/>
      <c r="K40" s="292"/>
      <c r="L40" s="287"/>
      <c r="M40" s="286"/>
      <c r="N40" s="287"/>
      <c r="O40" s="287"/>
      <c r="P40" s="29"/>
      <c r="Q40" s="91"/>
      <c r="R40" s="89" t="str">
        <f t="shared" si="4"/>
        <v/>
      </c>
      <c r="S40" s="89" t="str">
        <f t="shared" si="5"/>
        <v/>
      </c>
      <c r="T40" s="89" t="str">
        <f t="shared" si="6"/>
        <v/>
      </c>
      <c r="U40" s="89" t="str">
        <f t="shared" si="7"/>
        <v/>
      </c>
      <c r="V40" s="89" t="str">
        <f t="shared" si="8"/>
        <v/>
      </c>
      <c r="W40" s="89" t="str">
        <f t="shared" si="9"/>
        <v/>
      </c>
      <c r="X40" s="89" t="str">
        <f t="shared" si="10"/>
        <v/>
      </c>
      <c r="Y40" s="89" t="str">
        <f t="shared" si="11"/>
        <v/>
      </c>
      <c r="Z40" s="89" t="str">
        <f t="shared" si="12"/>
        <v/>
      </c>
      <c r="AA40" s="89" t="str">
        <f t="shared" si="13"/>
        <v/>
      </c>
      <c r="AB40" s="89" t="str">
        <f t="shared" si="14"/>
        <v/>
      </c>
      <c r="AC40" s="89" t="str">
        <f t="shared" si="15"/>
        <v/>
      </c>
      <c r="AD40" s="93" t="str">
        <f t="shared" si="16"/>
        <v/>
      </c>
      <c r="AE40" s="92" t="str">
        <f t="shared" si="1"/>
        <v/>
      </c>
      <c r="AF40" s="85">
        <f t="shared" si="17"/>
        <v>0</v>
      </c>
      <c r="AG40" s="99"/>
      <c r="AH40" s="100" t="str">
        <f t="shared" si="18"/>
        <v/>
      </c>
      <c r="AI40" s="100" t="str">
        <f t="shared" si="18"/>
        <v/>
      </c>
      <c r="AJ40" s="100" t="str">
        <f t="shared" si="18"/>
        <v/>
      </c>
      <c r="AK40" s="100" t="str">
        <f t="shared" si="18"/>
        <v/>
      </c>
      <c r="AL40" s="100" t="str">
        <f t="shared" si="18"/>
        <v/>
      </c>
      <c r="AM40" s="100" t="str">
        <f t="shared" si="19"/>
        <v/>
      </c>
      <c r="AN40" s="100" t="str">
        <f t="shared" si="20"/>
        <v/>
      </c>
      <c r="AO40" s="100" t="str">
        <f t="shared" si="21"/>
        <v/>
      </c>
      <c r="AP40" s="100" t="str">
        <f t="shared" si="21"/>
        <v/>
      </c>
      <c r="AQ40" s="100" t="str">
        <f t="shared" si="2"/>
        <v/>
      </c>
      <c r="AR40" s="100" t="str">
        <f t="shared" si="22"/>
        <v/>
      </c>
      <c r="AS40" s="100" t="str">
        <f t="shared" si="22"/>
        <v/>
      </c>
      <c r="AU40" s="105"/>
      <c r="AV40" s="106" t="str">
        <f t="shared" si="24"/>
        <v/>
      </c>
      <c r="AW40" s="106" t="str">
        <f t="shared" si="24"/>
        <v/>
      </c>
      <c r="AX40" s="106" t="str">
        <f t="shared" si="24"/>
        <v/>
      </c>
      <c r="AY40" s="106" t="str">
        <f t="shared" si="26"/>
        <v/>
      </c>
      <c r="AZ40" s="106" t="str">
        <f t="shared" si="26"/>
        <v/>
      </c>
      <c r="BA40" s="106" t="str">
        <f t="shared" si="26"/>
        <v/>
      </c>
      <c r="BB40" s="106" t="str">
        <f t="shared" si="26"/>
        <v/>
      </c>
      <c r="BC40" s="106" t="str">
        <f t="shared" si="26"/>
        <v/>
      </c>
      <c r="BD40" s="106" t="str">
        <f t="shared" si="25"/>
        <v/>
      </c>
      <c r="BE40" s="106" t="str">
        <f t="shared" si="25"/>
        <v/>
      </c>
      <c r="BF40" s="106" t="str">
        <f t="shared" si="25"/>
        <v/>
      </c>
      <c r="BG40" s="106" t="str">
        <f t="shared" si="25"/>
        <v/>
      </c>
    </row>
    <row r="41" spans="1:59" ht="21.65" customHeight="1" x14ac:dyDescent="0.2">
      <c r="A41" s="57">
        <v>38</v>
      </c>
      <c r="B41" s="283"/>
      <c r="C41" s="284"/>
      <c r="D41" s="293"/>
      <c r="E41" s="294"/>
      <c r="F41" s="294"/>
      <c r="G41" s="294"/>
      <c r="H41" s="294"/>
      <c r="I41" s="295"/>
      <c r="J41" s="296"/>
      <c r="K41" s="292"/>
      <c r="L41" s="295"/>
      <c r="M41" s="294"/>
      <c r="N41" s="295"/>
      <c r="O41" s="295"/>
      <c r="P41" s="29"/>
      <c r="Q41" s="91"/>
      <c r="R41" s="89" t="str">
        <f t="shared" si="4"/>
        <v/>
      </c>
      <c r="S41" s="89" t="str">
        <f t="shared" si="5"/>
        <v/>
      </c>
      <c r="T41" s="89" t="str">
        <f t="shared" si="6"/>
        <v/>
      </c>
      <c r="U41" s="89" t="str">
        <f t="shared" si="7"/>
        <v/>
      </c>
      <c r="V41" s="89" t="str">
        <f t="shared" si="8"/>
        <v/>
      </c>
      <c r="W41" s="89" t="str">
        <f t="shared" si="9"/>
        <v/>
      </c>
      <c r="X41" s="89" t="str">
        <f t="shared" si="10"/>
        <v/>
      </c>
      <c r="Y41" s="89" t="str">
        <f t="shared" si="11"/>
        <v/>
      </c>
      <c r="Z41" s="89" t="str">
        <f t="shared" si="12"/>
        <v/>
      </c>
      <c r="AA41" s="89" t="str">
        <f t="shared" si="13"/>
        <v/>
      </c>
      <c r="AB41" s="89" t="str">
        <f t="shared" si="14"/>
        <v/>
      </c>
      <c r="AC41" s="89" t="str">
        <f t="shared" si="15"/>
        <v/>
      </c>
      <c r="AD41" s="93" t="str">
        <f t="shared" si="16"/>
        <v/>
      </c>
      <c r="AE41" s="92" t="str">
        <f t="shared" si="1"/>
        <v/>
      </c>
      <c r="AF41" s="85">
        <f t="shared" si="17"/>
        <v>0</v>
      </c>
      <c r="AG41" s="99"/>
      <c r="AH41" s="100" t="str">
        <f t="shared" si="18"/>
        <v/>
      </c>
      <c r="AI41" s="100" t="str">
        <f t="shared" si="18"/>
        <v/>
      </c>
      <c r="AJ41" s="100" t="str">
        <f t="shared" si="18"/>
        <v/>
      </c>
      <c r="AK41" s="100" t="str">
        <f t="shared" si="18"/>
        <v/>
      </c>
      <c r="AL41" s="100" t="str">
        <f t="shared" si="18"/>
        <v/>
      </c>
      <c r="AM41" s="100" t="str">
        <f t="shared" si="19"/>
        <v/>
      </c>
      <c r="AN41" s="100" t="str">
        <f t="shared" si="20"/>
        <v/>
      </c>
      <c r="AO41" s="100" t="str">
        <f t="shared" si="21"/>
        <v/>
      </c>
      <c r="AP41" s="100" t="str">
        <f t="shared" si="21"/>
        <v/>
      </c>
      <c r="AQ41" s="100" t="str">
        <f t="shared" si="2"/>
        <v/>
      </c>
      <c r="AR41" s="100" t="str">
        <f t="shared" si="22"/>
        <v/>
      </c>
      <c r="AS41" s="100" t="str">
        <f t="shared" si="22"/>
        <v/>
      </c>
      <c r="AU41" s="105"/>
      <c r="AV41" s="106" t="str">
        <f t="shared" si="24"/>
        <v/>
      </c>
      <c r="AW41" s="106" t="str">
        <f t="shared" si="24"/>
        <v/>
      </c>
      <c r="AX41" s="106" t="str">
        <f t="shared" si="24"/>
        <v/>
      </c>
      <c r="AY41" s="106" t="str">
        <f t="shared" si="26"/>
        <v/>
      </c>
      <c r="AZ41" s="106" t="str">
        <f t="shared" si="26"/>
        <v/>
      </c>
      <c r="BA41" s="106" t="str">
        <f t="shared" si="26"/>
        <v/>
      </c>
      <c r="BB41" s="106" t="str">
        <f t="shared" si="26"/>
        <v/>
      </c>
      <c r="BC41" s="106" t="str">
        <f t="shared" si="26"/>
        <v/>
      </c>
      <c r="BD41" s="106" t="str">
        <f t="shared" si="25"/>
        <v/>
      </c>
      <c r="BE41" s="106" t="str">
        <f t="shared" si="25"/>
        <v/>
      </c>
      <c r="BF41" s="106" t="str">
        <f t="shared" si="25"/>
        <v/>
      </c>
      <c r="BG41" s="106" t="str">
        <f t="shared" si="25"/>
        <v/>
      </c>
    </row>
    <row r="42" spans="1:59" ht="21.65" customHeight="1" x14ac:dyDescent="0.2">
      <c r="A42" s="57">
        <v>39</v>
      </c>
      <c r="B42" s="283"/>
      <c r="C42" s="284"/>
      <c r="D42" s="293"/>
      <c r="E42" s="294"/>
      <c r="F42" s="294"/>
      <c r="G42" s="294"/>
      <c r="H42" s="294"/>
      <c r="I42" s="295"/>
      <c r="J42" s="296"/>
      <c r="K42" s="292"/>
      <c r="L42" s="295"/>
      <c r="M42" s="294"/>
      <c r="N42" s="295"/>
      <c r="O42" s="295"/>
      <c r="P42" s="29"/>
      <c r="Q42" s="91"/>
      <c r="R42" s="89" t="str">
        <f t="shared" si="4"/>
        <v/>
      </c>
      <c r="S42" s="89" t="str">
        <f t="shared" si="5"/>
        <v/>
      </c>
      <c r="T42" s="89" t="str">
        <f t="shared" si="6"/>
        <v/>
      </c>
      <c r="U42" s="89" t="str">
        <f t="shared" si="7"/>
        <v/>
      </c>
      <c r="V42" s="89" t="str">
        <f t="shared" si="8"/>
        <v/>
      </c>
      <c r="W42" s="89" t="str">
        <f t="shared" si="9"/>
        <v/>
      </c>
      <c r="X42" s="89" t="str">
        <f t="shared" si="10"/>
        <v/>
      </c>
      <c r="Y42" s="89" t="str">
        <f t="shared" si="11"/>
        <v/>
      </c>
      <c r="Z42" s="89" t="str">
        <f t="shared" si="12"/>
        <v/>
      </c>
      <c r="AA42" s="89" t="str">
        <f t="shared" si="13"/>
        <v/>
      </c>
      <c r="AB42" s="89" t="str">
        <f t="shared" si="14"/>
        <v/>
      </c>
      <c r="AC42" s="89" t="str">
        <f t="shared" si="15"/>
        <v/>
      </c>
      <c r="AD42" s="93" t="str">
        <f t="shared" si="16"/>
        <v/>
      </c>
      <c r="AE42" s="92" t="str">
        <f t="shared" si="1"/>
        <v/>
      </c>
      <c r="AF42" s="85">
        <f t="shared" si="17"/>
        <v>0</v>
      </c>
      <c r="AG42" s="99"/>
      <c r="AH42" s="100" t="str">
        <f t="shared" si="18"/>
        <v/>
      </c>
      <c r="AI42" s="100" t="str">
        <f t="shared" si="18"/>
        <v/>
      </c>
      <c r="AJ42" s="100" t="str">
        <f t="shared" si="18"/>
        <v/>
      </c>
      <c r="AK42" s="100" t="str">
        <f t="shared" si="18"/>
        <v/>
      </c>
      <c r="AL42" s="100" t="str">
        <f t="shared" si="18"/>
        <v/>
      </c>
      <c r="AM42" s="100" t="str">
        <f t="shared" si="19"/>
        <v/>
      </c>
      <c r="AN42" s="100" t="str">
        <f t="shared" si="20"/>
        <v/>
      </c>
      <c r="AO42" s="100" t="str">
        <f t="shared" si="21"/>
        <v/>
      </c>
      <c r="AP42" s="100" t="str">
        <f t="shared" si="21"/>
        <v/>
      </c>
      <c r="AQ42" s="100" t="str">
        <f t="shared" si="2"/>
        <v/>
      </c>
      <c r="AR42" s="100" t="str">
        <f t="shared" si="22"/>
        <v/>
      </c>
      <c r="AS42" s="100" t="str">
        <f t="shared" si="22"/>
        <v/>
      </c>
      <c r="AU42" s="105"/>
      <c r="AV42" s="106" t="str">
        <f t="shared" si="24"/>
        <v/>
      </c>
      <c r="AW42" s="106" t="str">
        <f t="shared" si="24"/>
        <v/>
      </c>
      <c r="AX42" s="106" t="str">
        <f t="shared" si="24"/>
        <v/>
      </c>
      <c r="AY42" s="106" t="str">
        <f t="shared" si="26"/>
        <v/>
      </c>
      <c r="AZ42" s="106" t="str">
        <f t="shared" si="26"/>
        <v/>
      </c>
      <c r="BA42" s="106" t="str">
        <f t="shared" si="26"/>
        <v/>
      </c>
      <c r="BB42" s="106" t="str">
        <f t="shared" si="26"/>
        <v/>
      </c>
      <c r="BC42" s="106" t="str">
        <f t="shared" si="26"/>
        <v/>
      </c>
      <c r="BD42" s="106" t="str">
        <f t="shared" si="25"/>
        <v/>
      </c>
      <c r="BE42" s="106" t="str">
        <f t="shared" si="25"/>
        <v/>
      </c>
      <c r="BF42" s="106" t="str">
        <f t="shared" si="25"/>
        <v/>
      </c>
      <c r="BG42" s="106" t="str">
        <f t="shared" si="25"/>
        <v/>
      </c>
    </row>
    <row r="43" spans="1:59" ht="21.65" customHeight="1" x14ac:dyDescent="0.2">
      <c r="A43" s="57">
        <v>40</v>
      </c>
      <c r="B43" s="283"/>
      <c r="C43" s="284"/>
      <c r="D43" s="293"/>
      <c r="E43" s="294"/>
      <c r="F43" s="294"/>
      <c r="G43" s="294"/>
      <c r="H43" s="294"/>
      <c r="I43" s="295"/>
      <c r="J43" s="296"/>
      <c r="K43" s="292"/>
      <c r="L43" s="295"/>
      <c r="M43" s="294"/>
      <c r="N43" s="295"/>
      <c r="O43" s="295"/>
      <c r="P43" s="29"/>
      <c r="Q43" s="91"/>
      <c r="R43" s="89" t="str">
        <f t="shared" si="4"/>
        <v/>
      </c>
      <c r="S43" s="89" t="str">
        <f t="shared" si="5"/>
        <v/>
      </c>
      <c r="T43" s="89" t="str">
        <f t="shared" si="6"/>
        <v/>
      </c>
      <c r="U43" s="89" t="str">
        <f t="shared" si="7"/>
        <v/>
      </c>
      <c r="V43" s="89" t="str">
        <f t="shared" si="8"/>
        <v/>
      </c>
      <c r="W43" s="89" t="str">
        <f t="shared" si="9"/>
        <v/>
      </c>
      <c r="X43" s="89" t="str">
        <f t="shared" si="10"/>
        <v/>
      </c>
      <c r="Y43" s="89" t="str">
        <f t="shared" si="11"/>
        <v/>
      </c>
      <c r="Z43" s="89" t="str">
        <f t="shared" si="12"/>
        <v/>
      </c>
      <c r="AA43" s="89" t="str">
        <f t="shared" si="13"/>
        <v/>
      </c>
      <c r="AB43" s="89" t="str">
        <f t="shared" si="14"/>
        <v/>
      </c>
      <c r="AC43" s="89" t="str">
        <f t="shared" si="15"/>
        <v/>
      </c>
      <c r="AD43" s="93" t="str">
        <f t="shared" si="16"/>
        <v/>
      </c>
      <c r="AE43" s="92" t="str">
        <f t="shared" si="1"/>
        <v/>
      </c>
      <c r="AF43" s="85">
        <f t="shared" si="17"/>
        <v>0</v>
      </c>
      <c r="AG43" s="99"/>
      <c r="AH43" s="100" t="str">
        <f t="shared" si="18"/>
        <v/>
      </c>
      <c r="AI43" s="100" t="str">
        <f t="shared" si="18"/>
        <v/>
      </c>
      <c r="AJ43" s="100" t="str">
        <f t="shared" si="18"/>
        <v/>
      </c>
      <c r="AK43" s="100" t="str">
        <f t="shared" si="18"/>
        <v/>
      </c>
      <c r="AL43" s="100" t="str">
        <f t="shared" si="18"/>
        <v/>
      </c>
      <c r="AM43" s="100" t="str">
        <f t="shared" si="19"/>
        <v/>
      </c>
      <c r="AN43" s="100" t="str">
        <f t="shared" si="20"/>
        <v/>
      </c>
      <c r="AO43" s="100" t="str">
        <f t="shared" si="21"/>
        <v/>
      </c>
      <c r="AP43" s="100" t="str">
        <f t="shared" si="21"/>
        <v/>
      </c>
      <c r="AQ43" s="100" t="str">
        <f t="shared" si="2"/>
        <v/>
      </c>
      <c r="AR43" s="100" t="str">
        <f t="shared" si="22"/>
        <v/>
      </c>
      <c r="AS43" s="100" t="str">
        <f t="shared" si="22"/>
        <v/>
      </c>
      <c r="AU43" s="105"/>
      <c r="AV43" s="106" t="str">
        <f t="shared" si="24"/>
        <v/>
      </c>
      <c r="AW43" s="106" t="str">
        <f t="shared" si="24"/>
        <v/>
      </c>
      <c r="AX43" s="106" t="str">
        <f t="shared" si="24"/>
        <v/>
      </c>
      <c r="AY43" s="106" t="str">
        <f t="shared" si="26"/>
        <v/>
      </c>
      <c r="AZ43" s="106" t="str">
        <f t="shared" si="26"/>
        <v/>
      </c>
      <c r="BA43" s="106" t="str">
        <f t="shared" si="26"/>
        <v/>
      </c>
      <c r="BB43" s="106" t="str">
        <f t="shared" si="26"/>
        <v/>
      </c>
      <c r="BC43" s="106" t="str">
        <f t="shared" si="26"/>
        <v/>
      </c>
      <c r="BD43" s="106" t="str">
        <f t="shared" si="25"/>
        <v/>
      </c>
      <c r="BE43" s="106" t="str">
        <f t="shared" si="25"/>
        <v/>
      </c>
      <c r="BF43" s="106" t="str">
        <f t="shared" si="25"/>
        <v/>
      </c>
      <c r="BG43" s="106" t="str">
        <f t="shared" si="25"/>
        <v/>
      </c>
    </row>
    <row r="44" spans="1:59" ht="21.65" customHeight="1" x14ac:dyDescent="0.2">
      <c r="A44" s="57">
        <v>41</v>
      </c>
      <c r="B44" s="291"/>
      <c r="C44" s="284"/>
      <c r="D44" s="293"/>
      <c r="E44" s="294"/>
      <c r="F44" s="294"/>
      <c r="G44" s="294"/>
      <c r="H44" s="294"/>
      <c r="I44" s="295"/>
      <c r="J44" s="296"/>
      <c r="K44" s="292"/>
      <c r="L44" s="295"/>
      <c r="M44" s="294"/>
      <c r="N44" s="295"/>
      <c r="O44" s="295"/>
      <c r="P44" s="29"/>
      <c r="Q44" s="91"/>
      <c r="R44" s="89" t="str">
        <f t="shared" si="4"/>
        <v/>
      </c>
      <c r="S44" s="89" t="str">
        <f t="shared" si="5"/>
        <v/>
      </c>
      <c r="T44" s="89" t="str">
        <f t="shared" si="6"/>
        <v/>
      </c>
      <c r="U44" s="89" t="str">
        <f t="shared" si="7"/>
        <v/>
      </c>
      <c r="V44" s="89" t="str">
        <f t="shared" si="8"/>
        <v/>
      </c>
      <c r="W44" s="89" t="str">
        <f t="shared" si="9"/>
        <v/>
      </c>
      <c r="X44" s="89" t="str">
        <f t="shared" si="10"/>
        <v/>
      </c>
      <c r="Y44" s="89" t="str">
        <f t="shared" si="11"/>
        <v/>
      </c>
      <c r="Z44" s="89" t="str">
        <f t="shared" si="12"/>
        <v/>
      </c>
      <c r="AA44" s="89" t="str">
        <f t="shared" si="13"/>
        <v/>
      </c>
      <c r="AB44" s="89" t="str">
        <f t="shared" si="14"/>
        <v/>
      </c>
      <c r="AC44" s="89" t="str">
        <f t="shared" si="15"/>
        <v/>
      </c>
      <c r="AD44" s="93" t="str">
        <f t="shared" si="16"/>
        <v/>
      </c>
      <c r="AE44" s="92" t="str">
        <f t="shared" si="1"/>
        <v/>
      </c>
      <c r="AF44" s="85">
        <f t="shared" si="17"/>
        <v>0</v>
      </c>
      <c r="AG44" s="99"/>
      <c r="AH44" s="100" t="str">
        <f t="shared" si="18"/>
        <v/>
      </c>
      <c r="AI44" s="100" t="str">
        <f t="shared" si="18"/>
        <v/>
      </c>
      <c r="AJ44" s="100" t="str">
        <f t="shared" si="18"/>
        <v/>
      </c>
      <c r="AK44" s="100" t="str">
        <f t="shared" si="18"/>
        <v/>
      </c>
      <c r="AL44" s="100" t="str">
        <f t="shared" si="18"/>
        <v/>
      </c>
      <c r="AM44" s="100" t="str">
        <f t="shared" si="19"/>
        <v/>
      </c>
      <c r="AN44" s="100" t="str">
        <f t="shared" si="20"/>
        <v/>
      </c>
      <c r="AO44" s="100" t="str">
        <f t="shared" si="21"/>
        <v/>
      </c>
      <c r="AP44" s="100" t="str">
        <f t="shared" si="21"/>
        <v/>
      </c>
      <c r="AQ44" s="100" t="str">
        <f t="shared" si="2"/>
        <v/>
      </c>
      <c r="AR44" s="100" t="str">
        <f t="shared" si="22"/>
        <v/>
      </c>
      <c r="AS44" s="100" t="str">
        <f t="shared" si="22"/>
        <v/>
      </c>
      <c r="AU44" s="105"/>
      <c r="AV44" s="106" t="str">
        <f t="shared" si="24"/>
        <v/>
      </c>
      <c r="AW44" s="106" t="str">
        <f t="shared" si="24"/>
        <v/>
      </c>
      <c r="AX44" s="106" t="str">
        <f t="shared" si="24"/>
        <v/>
      </c>
      <c r="AY44" s="106" t="str">
        <f t="shared" si="26"/>
        <v/>
      </c>
      <c r="AZ44" s="106" t="str">
        <f t="shared" si="26"/>
        <v/>
      </c>
      <c r="BA44" s="106" t="str">
        <f t="shared" si="26"/>
        <v/>
      </c>
      <c r="BB44" s="106" t="str">
        <f t="shared" si="26"/>
        <v/>
      </c>
      <c r="BC44" s="106" t="str">
        <f t="shared" si="26"/>
        <v/>
      </c>
      <c r="BD44" s="106" t="str">
        <f t="shared" si="25"/>
        <v/>
      </c>
      <c r="BE44" s="106" t="str">
        <f t="shared" si="25"/>
        <v/>
      </c>
      <c r="BF44" s="106" t="str">
        <f t="shared" si="25"/>
        <v/>
      </c>
      <c r="BG44" s="106" t="str">
        <f t="shared" si="25"/>
        <v/>
      </c>
    </row>
    <row r="45" spans="1:59" ht="21.65" customHeight="1" x14ac:dyDescent="0.2">
      <c r="A45" s="57">
        <v>42</v>
      </c>
      <c r="B45" s="305"/>
      <c r="C45" s="298"/>
      <c r="D45" s="306"/>
      <c r="E45" s="307"/>
      <c r="F45" s="307"/>
      <c r="G45" s="307"/>
      <c r="H45" s="307"/>
      <c r="I45" s="308"/>
      <c r="J45" s="309"/>
      <c r="K45" s="307"/>
      <c r="L45" s="308"/>
      <c r="M45" s="307"/>
      <c r="N45" s="308"/>
      <c r="O45" s="308"/>
      <c r="P45" s="29"/>
      <c r="Q45" s="91"/>
      <c r="R45" s="89" t="str">
        <f t="shared" si="4"/>
        <v/>
      </c>
      <c r="S45" s="89" t="str">
        <f t="shared" si="5"/>
        <v/>
      </c>
      <c r="T45" s="89" t="str">
        <f t="shared" si="6"/>
        <v/>
      </c>
      <c r="U45" s="89" t="str">
        <f t="shared" si="7"/>
        <v/>
      </c>
      <c r="V45" s="89" t="str">
        <f t="shared" si="8"/>
        <v/>
      </c>
      <c r="W45" s="89" t="str">
        <f t="shared" si="9"/>
        <v/>
      </c>
      <c r="X45" s="89" t="str">
        <f t="shared" si="10"/>
        <v/>
      </c>
      <c r="Y45" s="89" t="str">
        <f t="shared" si="11"/>
        <v/>
      </c>
      <c r="Z45" s="89" t="str">
        <f t="shared" si="12"/>
        <v/>
      </c>
      <c r="AA45" s="89" t="str">
        <f t="shared" si="13"/>
        <v/>
      </c>
      <c r="AB45" s="89" t="str">
        <f t="shared" si="14"/>
        <v/>
      </c>
      <c r="AC45" s="89" t="str">
        <f t="shared" si="15"/>
        <v/>
      </c>
      <c r="AD45" s="93" t="str">
        <f t="shared" si="16"/>
        <v/>
      </c>
      <c r="AE45" s="92" t="str">
        <f t="shared" si="1"/>
        <v/>
      </c>
      <c r="AF45" s="85">
        <f t="shared" si="17"/>
        <v>0</v>
      </c>
      <c r="AG45" s="99"/>
      <c r="AH45" s="100" t="str">
        <f t="shared" ref="AH45:AL45" si="27">IF(D45="","",10*(D45-D$67)/D$68+50)</f>
        <v/>
      </c>
      <c r="AI45" s="100" t="str">
        <f t="shared" si="27"/>
        <v/>
      </c>
      <c r="AJ45" s="100" t="str">
        <f t="shared" si="27"/>
        <v/>
      </c>
      <c r="AK45" s="100" t="str">
        <f t="shared" si="27"/>
        <v/>
      </c>
      <c r="AL45" s="100" t="str">
        <f t="shared" si="27"/>
        <v/>
      </c>
      <c r="AM45" s="100" t="str">
        <f t="shared" si="19"/>
        <v/>
      </c>
      <c r="AN45" s="100" t="str">
        <f t="shared" si="20"/>
        <v/>
      </c>
      <c r="AO45" s="100" t="str">
        <f t="shared" si="21"/>
        <v/>
      </c>
      <c r="AP45" s="100" t="str">
        <f t="shared" si="21"/>
        <v/>
      </c>
      <c r="AQ45" s="100" t="str">
        <f t="shared" si="2"/>
        <v/>
      </c>
      <c r="AR45" s="100" t="str">
        <f t="shared" si="22"/>
        <v/>
      </c>
      <c r="AS45" s="100" t="str">
        <f t="shared" si="22"/>
        <v/>
      </c>
      <c r="AU45" s="105"/>
      <c r="AV45" s="106" t="str">
        <f t="shared" si="24"/>
        <v/>
      </c>
      <c r="AW45" s="106" t="str">
        <f t="shared" si="24"/>
        <v/>
      </c>
      <c r="AX45" s="106" t="str">
        <f t="shared" si="24"/>
        <v/>
      </c>
      <c r="AY45" s="106" t="str">
        <f t="shared" si="26"/>
        <v/>
      </c>
      <c r="AZ45" s="106" t="str">
        <f t="shared" si="26"/>
        <v/>
      </c>
      <c r="BA45" s="106" t="str">
        <f t="shared" si="26"/>
        <v/>
      </c>
      <c r="BB45" s="106" t="str">
        <f t="shared" si="26"/>
        <v/>
      </c>
      <c r="BC45" s="106" t="str">
        <f t="shared" si="26"/>
        <v/>
      </c>
      <c r="BD45" s="106" t="str">
        <f t="shared" si="25"/>
        <v/>
      </c>
      <c r="BE45" s="106" t="str">
        <f t="shared" si="25"/>
        <v/>
      </c>
      <c r="BF45" s="106" t="str">
        <f t="shared" si="25"/>
        <v/>
      </c>
      <c r="BG45" s="106" t="str">
        <f t="shared" si="25"/>
        <v/>
      </c>
    </row>
    <row r="46" spans="1:59" ht="21.65" customHeight="1" x14ac:dyDescent="0.2">
      <c r="A46" s="57">
        <v>43</v>
      </c>
      <c r="B46" s="78"/>
      <c r="C46" s="243"/>
      <c r="D46" s="79"/>
      <c r="E46" s="80"/>
      <c r="F46" s="80"/>
      <c r="G46" s="80"/>
      <c r="H46" s="80"/>
      <c r="I46" s="81"/>
      <c r="J46" s="82"/>
      <c r="K46" s="80"/>
      <c r="L46" s="81"/>
      <c r="M46" s="80"/>
      <c r="N46" s="81"/>
      <c r="O46" s="81"/>
      <c r="P46" s="29"/>
      <c r="Q46" s="91"/>
      <c r="R46" s="89" t="str">
        <f t="shared" ref="R46:R66" si="28">IF(D46="","",RANK(D46,D$4:D$66,0))</f>
        <v/>
      </c>
      <c r="S46" s="89" t="str">
        <f t="shared" ref="S46:S66" si="29">IF(E46="","",RANK(E46,E$4:E$66,0))</f>
        <v/>
      </c>
      <c r="T46" s="89" t="str">
        <f t="shared" ref="T46:T66" si="30">IF(F46="","",RANK(F46,F$4:F$66,0))</f>
        <v/>
      </c>
      <c r="U46" s="89" t="str">
        <f t="shared" ref="U46:U66" si="31">IF(G46="","",RANK(G46,G$4:G$66,0))</f>
        <v/>
      </c>
      <c r="V46" s="89" t="str">
        <f t="shared" ref="V46:V66" si="32">IF(H46="","",RANK(H46,H$4:H$66,0))</f>
        <v/>
      </c>
      <c r="W46" s="89" t="str">
        <f t="shared" ref="W46:W66" si="33">IF(I46="","",RANK(I46,I$4:I$66,1))</f>
        <v/>
      </c>
      <c r="X46" s="89" t="str">
        <f t="shared" ref="X46:X66" si="34">IF(J46="","",RANK(J46,J$4:J$66,0))</f>
        <v/>
      </c>
      <c r="Y46" s="89" t="str">
        <f t="shared" ref="Y46:Y66" si="35">IF(K46="","",RANK(K46,K$4:K$66,0))</f>
        <v/>
      </c>
      <c r="Z46" s="89" t="str">
        <f t="shared" ref="Z46:Z66" si="36">IF(L46="","",RANK(L46,L$4:L$66,1))</f>
        <v/>
      </c>
      <c r="AA46" s="89" t="str">
        <f t="shared" ref="AA46:AA66" si="37">IF(M46="","",RANK(M46,M$4:M$66,0))</f>
        <v/>
      </c>
      <c r="AB46" s="89" t="str">
        <f t="shared" ref="AB46:AB66" si="38">IF(N46="","",RANK(N46,N$4:N$66,1))</f>
        <v/>
      </c>
      <c r="AC46" s="89" t="str">
        <f t="shared" ref="AC46:AC66" si="39">IF(O46="","",RANK(O46,O$4:O$66,1))</f>
        <v/>
      </c>
      <c r="AD46" s="93" t="str">
        <f t="shared" si="16"/>
        <v/>
      </c>
      <c r="AE46" s="92" t="str">
        <f t="shared" si="1"/>
        <v/>
      </c>
      <c r="AF46" s="85">
        <f t="shared" si="17"/>
        <v>0</v>
      </c>
      <c r="AG46" s="99"/>
      <c r="AH46" s="100" t="str">
        <f t="shared" ref="AH46:AH66" si="40">IF(D46="","",10*(D46-D$67)/D$68+50)</f>
        <v/>
      </c>
      <c r="AI46" s="100" t="str">
        <f t="shared" ref="AI46:AI66" si="41">IF(E46="","",10*(E46-E$67)/E$68+50)</f>
        <v/>
      </c>
      <c r="AJ46" s="100" t="str">
        <f t="shared" ref="AJ46:AJ66" si="42">IF(F46="","",10*(F46-F$67)/F$68+50)</f>
        <v/>
      </c>
      <c r="AK46" s="100" t="str">
        <f t="shared" ref="AK46:AK66" si="43">IF(G46="","",10*(G46-G$67)/G$68+50)</f>
        <v/>
      </c>
      <c r="AL46" s="100" t="str">
        <f t="shared" ref="AL46:AL66" si="44">IF(H46="","",10*(H46-H$67)/H$68+50)</f>
        <v/>
      </c>
      <c r="AM46" s="100" t="str">
        <f t="shared" ref="AM46:AM66" si="45">IF(I46="","",10*(I$67-I46)/I$68+50)</f>
        <v/>
      </c>
      <c r="AN46" s="100" t="str">
        <f t="shared" ref="AN46:AN66" si="46">IF(J46="","",10*(J46-J$67)/J$68+50)</f>
        <v/>
      </c>
      <c r="AO46" s="100" t="str">
        <f t="shared" ref="AO46:AO66" si="47">IF(K46="","",10*(K$67-K46)/K$68+50)</f>
        <v/>
      </c>
      <c r="AP46" s="100" t="str">
        <f t="shared" ref="AP46:AP66" si="48">IF(L46="","",10*(L$67-L46)/L$68+50)</f>
        <v/>
      </c>
      <c r="AQ46" s="100" t="str">
        <f t="shared" ref="AQ46:AQ66" si="49">IF(M46="","",10*(M46-M$67)/M$68+50)</f>
        <v/>
      </c>
      <c r="AR46" s="100" t="str">
        <f t="shared" ref="AR46:AR66" si="50">IF(N46="","",10*(N$67-N46)/N$68+50)</f>
        <v/>
      </c>
      <c r="AS46" s="100" t="str">
        <f t="shared" ref="AS46:AS66" si="51">IF(O46="","",10*(O$67-O46)/O$68+50)</f>
        <v/>
      </c>
      <c r="AU46" s="105"/>
      <c r="AV46" s="106" t="str">
        <f t="shared" ref="AV46:AV66" si="52">IF(AH46="","",VLOOKUP(AH46,$AQ$71:$AR$80,2))</f>
        <v/>
      </c>
      <c r="AW46" s="106" t="str">
        <f t="shared" ref="AW46:AW66" si="53">IF(AI46="","",VLOOKUP(AI46,$AQ$71:$AR$80,2))</f>
        <v/>
      </c>
      <c r="AX46" s="106" t="str">
        <f t="shared" ref="AX46:AX66" si="54">IF(AJ46="","",VLOOKUP(AJ46,$AQ$71:$AR$80,2))</f>
        <v/>
      </c>
      <c r="AY46" s="106" t="str">
        <f t="shared" ref="AY46:AY66" si="55">IF(AJ46="","",VLOOKUP(AJ46,$AQ$71:$AR$80,2))</f>
        <v/>
      </c>
      <c r="AZ46" s="106" t="str">
        <f t="shared" ref="AZ46:AZ66" si="56">IF(AK46="","",VLOOKUP(AK46,$AQ$71:$AR$80,2))</f>
        <v/>
      </c>
      <c r="BA46" s="106" t="str">
        <f t="shared" ref="BA46:BA66" si="57">IF(AL46="","",VLOOKUP(AL46,$AQ$71:$AR$80,2))</f>
        <v/>
      </c>
      <c r="BB46" s="106" t="str">
        <f t="shared" ref="BB46:BB66" si="58">IF(AM46="","",VLOOKUP(AM46,$AQ$71:$AR$80,2))</f>
        <v/>
      </c>
      <c r="BC46" s="106" t="str">
        <f t="shared" ref="BC46:BC66" si="59">IF(AN46="","",VLOOKUP(AN46,$AQ$71:$AR$80,2))</f>
        <v/>
      </c>
      <c r="BD46" s="106" t="str">
        <f t="shared" ref="BD46:BD66" si="60">IF(AP46="","",VLOOKUP(AP46,$AQ$71:$AR$80,2))</f>
        <v/>
      </c>
      <c r="BE46" s="106" t="str">
        <f t="shared" ref="BE46:BE66" si="61">IF(AQ46="","",VLOOKUP(AQ46,$AQ$71:$AR$80,2))</f>
        <v/>
      </c>
      <c r="BF46" s="106" t="str">
        <f t="shared" ref="BF46:BF66" si="62">IF(AR46="","",VLOOKUP(AR46,$AQ$71:$AR$80,2))</f>
        <v/>
      </c>
      <c r="BG46" s="106" t="str">
        <f t="shared" ref="BG46:BG66" si="63">IF(AS46="","",VLOOKUP(AS46,$AQ$71:$AR$80,2))</f>
        <v/>
      </c>
    </row>
    <row r="47" spans="1:59" ht="21.65" customHeight="1" x14ac:dyDescent="0.2">
      <c r="A47" s="57">
        <v>44</v>
      </c>
      <c r="B47" s="78"/>
      <c r="C47" s="244"/>
      <c r="D47" s="79"/>
      <c r="E47" s="80"/>
      <c r="F47" s="80"/>
      <c r="G47" s="80"/>
      <c r="H47" s="80"/>
      <c r="I47" s="81"/>
      <c r="J47" s="82"/>
      <c r="K47" s="80"/>
      <c r="L47" s="81"/>
      <c r="M47" s="80"/>
      <c r="N47" s="81"/>
      <c r="O47" s="81"/>
      <c r="P47" s="29"/>
      <c r="Q47" s="91"/>
      <c r="R47" s="89" t="str">
        <f t="shared" si="28"/>
        <v/>
      </c>
      <c r="S47" s="89" t="str">
        <f t="shared" si="29"/>
        <v/>
      </c>
      <c r="T47" s="89" t="str">
        <f t="shared" si="30"/>
        <v/>
      </c>
      <c r="U47" s="89" t="str">
        <f t="shared" si="31"/>
        <v/>
      </c>
      <c r="V47" s="89" t="str">
        <f t="shared" si="32"/>
        <v/>
      </c>
      <c r="W47" s="89" t="str">
        <f t="shared" si="33"/>
        <v/>
      </c>
      <c r="X47" s="89" t="str">
        <f t="shared" si="34"/>
        <v/>
      </c>
      <c r="Y47" s="89" t="str">
        <f t="shared" si="35"/>
        <v/>
      </c>
      <c r="Z47" s="89" t="str">
        <f t="shared" si="36"/>
        <v/>
      </c>
      <c r="AA47" s="89" t="str">
        <f t="shared" si="37"/>
        <v/>
      </c>
      <c r="AB47" s="89" t="str">
        <f t="shared" si="38"/>
        <v/>
      </c>
      <c r="AC47" s="89" t="str">
        <f t="shared" si="39"/>
        <v/>
      </c>
      <c r="AD47" s="93" t="str">
        <f t="shared" si="16"/>
        <v/>
      </c>
      <c r="AE47" s="92" t="str">
        <f t="shared" si="1"/>
        <v/>
      </c>
      <c r="AF47" s="85">
        <f t="shared" si="17"/>
        <v>0</v>
      </c>
      <c r="AG47" s="99"/>
      <c r="AH47" s="100" t="str">
        <f t="shared" si="40"/>
        <v/>
      </c>
      <c r="AI47" s="100" t="str">
        <f t="shared" si="41"/>
        <v/>
      </c>
      <c r="AJ47" s="100" t="str">
        <f t="shared" si="42"/>
        <v/>
      </c>
      <c r="AK47" s="100" t="str">
        <f t="shared" si="43"/>
        <v/>
      </c>
      <c r="AL47" s="100" t="str">
        <f t="shared" si="44"/>
        <v/>
      </c>
      <c r="AM47" s="100" t="str">
        <f t="shared" si="45"/>
        <v/>
      </c>
      <c r="AN47" s="100" t="str">
        <f t="shared" si="46"/>
        <v/>
      </c>
      <c r="AO47" s="100" t="str">
        <f t="shared" si="47"/>
        <v/>
      </c>
      <c r="AP47" s="100" t="str">
        <f t="shared" si="48"/>
        <v/>
      </c>
      <c r="AQ47" s="100" t="str">
        <f t="shared" si="49"/>
        <v/>
      </c>
      <c r="AR47" s="100" t="str">
        <f t="shared" si="50"/>
        <v/>
      </c>
      <c r="AS47" s="100" t="str">
        <f t="shared" si="51"/>
        <v/>
      </c>
      <c r="AU47" s="105"/>
      <c r="AV47" s="106" t="str">
        <f t="shared" si="52"/>
        <v/>
      </c>
      <c r="AW47" s="106" t="str">
        <f t="shared" si="53"/>
        <v/>
      </c>
      <c r="AX47" s="106" t="str">
        <f t="shared" si="54"/>
        <v/>
      </c>
      <c r="AY47" s="106" t="str">
        <f t="shared" si="55"/>
        <v/>
      </c>
      <c r="AZ47" s="106" t="str">
        <f t="shared" si="56"/>
        <v/>
      </c>
      <c r="BA47" s="106" t="str">
        <f t="shared" si="57"/>
        <v/>
      </c>
      <c r="BB47" s="106" t="str">
        <f t="shared" si="58"/>
        <v/>
      </c>
      <c r="BC47" s="106" t="str">
        <f t="shared" si="59"/>
        <v/>
      </c>
      <c r="BD47" s="106" t="str">
        <f t="shared" si="60"/>
        <v/>
      </c>
      <c r="BE47" s="106" t="str">
        <f t="shared" si="61"/>
        <v/>
      </c>
      <c r="BF47" s="106" t="str">
        <f t="shared" si="62"/>
        <v/>
      </c>
      <c r="BG47" s="106" t="str">
        <f t="shared" si="63"/>
        <v/>
      </c>
    </row>
    <row r="48" spans="1:59" ht="21.65" customHeight="1" x14ac:dyDescent="0.2">
      <c r="A48" s="57">
        <v>45</v>
      </c>
      <c r="B48" s="78"/>
      <c r="C48" s="244"/>
      <c r="D48" s="79"/>
      <c r="E48" s="80"/>
      <c r="F48" s="80"/>
      <c r="G48" s="80"/>
      <c r="H48" s="80"/>
      <c r="I48" s="81"/>
      <c r="J48" s="82"/>
      <c r="K48" s="80"/>
      <c r="L48" s="81"/>
      <c r="M48" s="80"/>
      <c r="N48" s="81"/>
      <c r="O48" s="81"/>
      <c r="P48" s="29"/>
      <c r="Q48" s="91"/>
      <c r="R48" s="89" t="str">
        <f t="shared" si="28"/>
        <v/>
      </c>
      <c r="S48" s="89" t="str">
        <f t="shared" si="29"/>
        <v/>
      </c>
      <c r="T48" s="89" t="str">
        <f t="shared" si="30"/>
        <v/>
      </c>
      <c r="U48" s="89" t="str">
        <f t="shared" si="31"/>
        <v/>
      </c>
      <c r="V48" s="89" t="str">
        <f t="shared" si="32"/>
        <v/>
      </c>
      <c r="W48" s="89" t="str">
        <f t="shared" si="33"/>
        <v/>
      </c>
      <c r="X48" s="89" t="str">
        <f t="shared" si="34"/>
        <v/>
      </c>
      <c r="Y48" s="89" t="str">
        <f t="shared" si="35"/>
        <v/>
      </c>
      <c r="Z48" s="89" t="str">
        <f t="shared" si="36"/>
        <v/>
      </c>
      <c r="AA48" s="89" t="str">
        <f t="shared" si="37"/>
        <v/>
      </c>
      <c r="AB48" s="89" t="str">
        <f t="shared" si="38"/>
        <v/>
      </c>
      <c r="AC48" s="89" t="str">
        <f t="shared" si="39"/>
        <v/>
      </c>
      <c r="AD48" s="93" t="str">
        <f t="shared" si="16"/>
        <v/>
      </c>
      <c r="AE48" s="92" t="str">
        <f t="shared" si="1"/>
        <v/>
      </c>
      <c r="AF48" s="85">
        <f t="shared" si="17"/>
        <v>0</v>
      </c>
      <c r="AG48" s="99"/>
      <c r="AH48" s="100" t="str">
        <f t="shared" si="40"/>
        <v/>
      </c>
      <c r="AI48" s="100" t="str">
        <f t="shared" si="41"/>
        <v/>
      </c>
      <c r="AJ48" s="100" t="str">
        <f t="shared" si="42"/>
        <v/>
      </c>
      <c r="AK48" s="100" t="str">
        <f t="shared" si="43"/>
        <v/>
      </c>
      <c r="AL48" s="100" t="str">
        <f t="shared" si="44"/>
        <v/>
      </c>
      <c r="AM48" s="100" t="str">
        <f t="shared" si="45"/>
        <v/>
      </c>
      <c r="AN48" s="100" t="str">
        <f t="shared" si="46"/>
        <v/>
      </c>
      <c r="AO48" s="100" t="str">
        <f t="shared" si="47"/>
        <v/>
      </c>
      <c r="AP48" s="100" t="str">
        <f t="shared" si="48"/>
        <v/>
      </c>
      <c r="AQ48" s="100" t="str">
        <f t="shared" si="49"/>
        <v/>
      </c>
      <c r="AR48" s="100" t="str">
        <f t="shared" si="50"/>
        <v/>
      </c>
      <c r="AS48" s="100" t="str">
        <f t="shared" si="51"/>
        <v/>
      </c>
      <c r="AU48" s="105"/>
      <c r="AV48" s="106" t="str">
        <f t="shared" si="52"/>
        <v/>
      </c>
      <c r="AW48" s="106" t="str">
        <f t="shared" si="53"/>
        <v/>
      </c>
      <c r="AX48" s="106" t="str">
        <f t="shared" si="54"/>
        <v/>
      </c>
      <c r="AY48" s="106" t="str">
        <f t="shared" si="55"/>
        <v/>
      </c>
      <c r="AZ48" s="106" t="str">
        <f t="shared" si="56"/>
        <v/>
      </c>
      <c r="BA48" s="106" t="str">
        <f t="shared" si="57"/>
        <v/>
      </c>
      <c r="BB48" s="106" t="str">
        <f t="shared" si="58"/>
        <v/>
      </c>
      <c r="BC48" s="106" t="str">
        <f t="shared" si="59"/>
        <v/>
      </c>
      <c r="BD48" s="106" t="str">
        <f t="shared" si="60"/>
        <v/>
      </c>
      <c r="BE48" s="106" t="str">
        <f t="shared" si="61"/>
        <v/>
      </c>
      <c r="BF48" s="106" t="str">
        <f t="shared" si="62"/>
        <v/>
      </c>
      <c r="BG48" s="106" t="str">
        <f t="shared" si="63"/>
        <v/>
      </c>
    </row>
    <row r="49" spans="1:59" ht="21.65" customHeight="1" x14ac:dyDescent="0.2">
      <c r="A49" s="57">
        <v>46</v>
      </c>
      <c r="B49" s="78"/>
      <c r="C49" s="244"/>
      <c r="D49" s="79"/>
      <c r="E49" s="80"/>
      <c r="F49" s="80"/>
      <c r="G49" s="80"/>
      <c r="H49" s="80"/>
      <c r="I49" s="81"/>
      <c r="J49" s="82"/>
      <c r="K49" s="80"/>
      <c r="L49" s="81"/>
      <c r="M49" s="80"/>
      <c r="N49" s="81"/>
      <c r="O49" s="81"/>
      <c r="P49" s="29"/>
      <c r="Q49" s="91"/>
      <c r="R49" s="89" t="str">
        <f t="shared" si="28"/>
        <v/>
      </c>
      <c r="S49" s="89" t="str">
        <f t="shared" si="29"/>
        <v/>
      </c>
      <c r="T49" s="89" t="str">
        <f t="shared" si="30"/>
        <v/>
      </c>
      <c r="U49" s="89" t="str">
        <f t="shared" si="31"/>
        <v/>
      </c>
      <c r="V49" s="89" t="str">
        <f t="shared" si="32"/>
        <v/>
      </c>
      <c r="W49" s="89" t="str">
        <f t="shared" si="33"/>
        <v/>
      </c>
      <c r="X49" s="89" t="str">
        <f t="shared" si="34"/>
        <v/>
      </c>
      <c r="Y49" s="89" t="str">
        <f t="shared" si="35"/>
        <v/>
      </c>
      <c r="Z49" s="89" t="str">
        <f t="shared" si="36"/>
        <v/>
      </c>
      <c r="AA49" s="89" t="str">
        <f t="shared" si="37"/>
        <v/>
      </c>
      <c r="AB49" s="89" t="str">
        <f t="shared" si="38"/>
        <v/>
      </c>
      <c r="AC49" s="89" t="str">
        <f t="shared" si="39"/>
        <v/>
      </c>
      <c r="AD49" s="93" t="str">
        <f t="shared" si="16"/>
        <v/>
      </c>
      <c r="AE49" s="92" t="str">
        <f t="shared" si="1"/>
        <v/>
      </c>
      <c r="AF49" s="85">
        <f t="shared" si="17"/>
        <v>0</v>
      </c>
      <c r="AG49" s="99"/>
      <c r="AH49" s="100" t="str">
        <f t="shared" si="40"/>
        <v/>
      </c>
      <c r="AI49" s="100" t="str">
        <f t="shared" si="41"/>
        <v/>
      </c>
      <c r="AJ49" s="100" t="str">
        <f t="shared" si="42"/>
        <v/>
      </c>
      <c r="AK49" s="100" t="str">
        <f t="shared" si="43"/>
        <v/>
      </c>
      <c r="AL49" s="100" t="str">
        <f t="shared" si="44"/>
        <v/>
      </c>
      <c r="AM49" s="100" t="str">
        <f t="shared" si="45"/>
        <v/>
      </c>
      <c r="AN49" s="100" t="str">
        <f t="shared" si="46"/>
        <v/>
      </c>
      <c r="AO49" s="100" t="str">
        <f t="shared" si="47"/>
        <v/>
      </c>
      <c r="AP49" s="100" t="str">
        <f t="shared" si="48"/>
        <v/>
      </c>
      <c r="AQ49" s="100" t="str">
        <f t="shared" si="49"/>
        <v/>
      </c>
      <c r="AR49" s="100" t="str">
        <f t="shared" si="50"/>
        <v/>
      </c>
      <c r="AS49" s="100" t="str">
        <f t="shared" si="51"/>
        <v/>
      </c>
      <c r="AU49" s="105"/>
      <c r="AV49" s="106" t="str">
        <f t="shared" si="52"/>
        <v/>
      </c>
      <c r="AW49" s="106" t="str">
        <f t="shared" si="53"/>
        <v/>
      </c>
      <c r="AX49" s="106" t="str">
        <f t="shared" si="54"/>
        <v/>
      </c>
      <c r="AY49" s="106" t="str">
        <f t="shared" si="55"/>
        <v/>
      </c>
      <c r="AZ49" s="106" t="str">
        <f t="shared" si="56"/>
        <v/>
      </c>
      <c r="BA49" s="106" t="str">
        <f t="shared" si="57"/>
        <v/>
      </c>
      <c r="BB49" s="106" t="str">
        <f t="shared" si="58"/>
        <v/>
      </c>
      <c r="BC49" s="106" t="str">
        <f t="shared" si="59"/>
        <v/>
      </c>
      <c r="BD49" s="106" t="str">
        <f t="shared" si="60"/>
        <v/>
      </c>
      <c r="BE49" s="106" t="str">
        <f t="shared" si="61"/>
        <v/>
      </c>
      <c r="BF49" s="106" t="str">
        <f t="shared" si="62"/>
        <v/>
      </c>
      <c r="BG49" s="106" t="str">
        <f t="shared" si="63"/>
        <v/>
      </c>
    </row>
    <row r="50" spans="1:59" ht="21.65" customHeight="1" x14ac:dyDescent="0.2">
      <c r="A50" s="57">
        <v>47</v>
      </c>
      <c r="B50" s="78"/>
      <c r="C50" s="243"/>
      <c r="D50" s="79"/>
      <c r="E50" s="80"/>
      <c r="F50" s="80"/>
      <c r="G50" s="80"/>
      <c r="H50" s="80"/>
      <c r="I50" s="81"/>
      <c r="J50" s="82"/>
      <c r="K50" s="80"/>
      <c r="L50" s="81"/>
      <c r="M50" s="80"/>
      <c r="N50" s="81"/>
      <c r="O50" s="81"/>
      <c r="P50" s="29"/>
      <c r="Q50" s="91"/>
      <c r="R50" s="89" t="str">
        <f t="shared" si="28"/>
        <v/>
      </c>
      <c r="S50" s="89" t="str">
        <f t="shared" si="29"/>
        <v/>
      </c>
      <c r="T50" s="89" t="str">
        <f t="shared" si="30"/>
        <v/>
      </c>
      <c r="U50" s="89" t="str">
        <f t="shared" si="31"/>
        <v/>
      </c>
      <c r="V50" s="89" t="str">
        <f t="shared" si="32"/>
        <v/>
      </c>
      <c r="W50" s="89" t="str">
        <f t="shared" si="33"/>
        <v/>
      </c>
      <c r="X50" s="89" t="str">
        <f t="shared" si="34"/>
        <v/>
      </c>
      <c r="Y50" s="89" t="str">
        <f t="shared" si="35"/>
        <v/>
      </c>
      <c r="Z50" s="89" t="str">
        <f t="shared" si="36"/>
        <v/>
      </c>
      <c r="AA50" s="89" t="str">
        <f t="shared" si="37"/>
        <v/>
      </c>
      <c r="AB50" s="89" t="str">
        <f t="shared" si="38"/>
        <v/>
      </c>
      <c r="AC50" s="89" t="str">
        <f t="shared" si="39"/>
        <v/>
      </c>
      <c r="AD50" s="93" t="str">
        <f t="shared" si="16"/>
        <v/>
      </c>
      <c r="AE50" s="92" t="str">
        <f t="shared" si="1"/>
        <v/>
      </c>
      <c r="AF50" s="85">
        <f t="shared" si="17"/>
        <v>0</v>
      </c>
      <c r="AG50" s="99"/>
      <c r="AH50" s="100" t="str">
        <f t="shared" si="40"/>
        <v/>
      </c>
      <c r="AI50" s="100" t="str">
        <f t="shared" si="41"/>
        <v/>
      </c>
      <c r="AJ50" s="100" t="str">
        <f t="shared" si="42"/>
        <v/>
      </c>
      <c r="AK50" s="100" t="str">
        <f t="shared" si="43"/>
        <v/>
      </c>
      <c r="AL50" s="100" t="str">
        <f t="shared" si="44"/>
        <v/>
      </c>
      <c r="AM50" s="100" t="str">
        <f t="shared" si="45"/>
        <v/>
      </c>
      <c r="AN50" s="100" t="str">
        <f t="shared" si="46"/>
        <v/>
      </c>
      <c r="AO50" s="100" t="str">
        <f t="shared" si="47"/>
        <v/>
      </c>
      <c r="AP50" s="100" t="str">
        <f t="shared" si="48"/>
        <v/>
      </c>
      <c r="AQ50" s="100" t="str">
        <f t="shared" si="49"/>
        <v/>
      </c>
      <c r="AR50" s="100" t="str">
        <f t="shared" si="50"/>
        <v/>
      </c>
      <c r="AS50" s="100" t="str">
        <f t="shared" si="51"/>
        <v/>
      </c>
      <c r="AU50" s="105"/>
      <c r="AV50" s="106" t="str">
        <f t="shared" si="52"/>
        <v/>
      </c>
      <c r="AW50" s="106" t="str">
        <f t="shared" si="53"/>
        <v/>
      </c>
      <c r="AX50" s="106" t="str">
        <f t="shared" si="54"/>
        <v/>
      </c>
      <c r="AY50" s="106" t="str">
        <f t="shared" si="55"/>
        <v/>
      </c>
      <c r="AZ50" s="106" t="str">
        <f t="shared" si="56"/>
        <v/>
      </c>
      <c r="BA50" s="106" t="str">
        <f t="shared" si="57"/>
        <v/>
      </c>
      <c r="BB50" s="106" t="str">
        <f t="shared" si="58"/>
        <v/>
      </c>
      <c r="BC50" s="106" t="str">
        <f t="shared" si="59"/>
        <v/>
      </c>
      <c r="BD50" s="106" t="str">
        <f t="shared" si="60"/>
        <v/>
      </c>
      <c r="BE50" s="106" t="str">
        <f t="shared" si="61"/>
        <v/>
      </c>
      <c r="BF50" s="106" t="str">
        <f t="shared" si="62"/>
        <v/>
      </c>
      <c r="BG50" s="106" t="str">
        <f t="shared" si="63"/>
        <v/>
      </c>
    </row>
    <row r="51" spans="1:59" ht="21.65" customHeight="1" x14ac:dyDescent="0.2">
      <c r="A51" s="57">
        <v>48</v>
      </c>
      <c r="B51" s="78"/>
      <c r="C51" s="244"/>
      <c r="D51" s="79"/>
      <c r="E51" s="80"/>
      <c r="F51" s="80"/>
      <c r="G51" s="80"/>
      <c r="H51" s="80"/>
      <c r="I51" s="81"/>
      <c r="J51" s="82"/>
      <c r="K51" s="80"/>
      <c r="L51" s="81"/>
      <c r="M51" s="80"/>
      <c r="N51" s="81"/>
      <c r="O51" s="81"/>
      <c r="P51" s="29"/>
      <c r="Q51" s="91"/>
      <c r="R51" s="89" t="str">
        <f t="shared" si="28"/>
        <v/>
      </c>
      <c r="S51" s="89" t="str">
        <f t="shared" si="29"/>
        <v/>
      </c>
      <c r="T51" s="89" t="str">
        <f t="shared" si="30"/>
        <v/>
      </c>
      <c r="U51" s="89" t="str">
        <f t="shared" si="31"/>
        <v/>
      </c>
      <c r="V51" s="89" t="str">
        <f t="shared" si="32"/>
        <v/>
      </c>
      <c r="W51" s="89" t="str">
        <f t="shared" si="33"/>
        <v/>
      </c>
      <c r="X51" s="89" t="str">
        <f t="shared" si="34"/>
        <v/>
      </c>
      <c r="Y51" s="89" t="str">
        <f t="shared" si="35"/>
        <v/>
      </c>
      <c r="Z51" s="89" t="str">
        <f t="shared" si="36"/>
        <v/>
      </c>
      <c r="AA51" s="89" t="str">
        <f t="shared" si="37"/>
        <v/>
      </c>
      <c r="AB51" s="89" t="str">
        <f t="shared" si="38"/>
        <v/>
      </c>
      <c r="AC51" s="89" t="str">
        <f t="shared" si="39"/>
        <v/>
      </c>
      <c r="AD51" s="93" t="str">
        <f t="shared" si="16"/>
        <v/>
      </c>
      <c r="AE51" s="92" t="str">
        <f t="shared" si="1"/>
        <v/>
      </c>
      <c r="AF51" s="85">
        <f t="shared" si="17"/>
        <v>0</v>
      </c>
      <c r="AG51" s="99"/>
      <c r="AH51" s="100" t="str">
        <f t="shared" si="40"/>
        <v/>
      </c>
      <c r="AI51" s="100" t="str">
        <f t="shared" si="41"/>
        <v/>
      </c>
      <c r="AJ51" s="100" t="str">
        <f t="shared" si="42"/>
        <v/>
      </c>
      <c r="AK51" s="100" t="str">
        <f t="shared" si="43"/>
        <v/>
      </c>
      <c r="AL51" s="100" t="str">
        <f t="shared" si="44"/>
        <v/>
      </c>
      <c r="AM51" s="100" t="str">
        <f t="shared" si="45"/>
        <v/>
      </c>
      <c r="AN51" s="100" t="str">
        <f t="shared" si="46"/>
        <v/>
      </c>
      <c r="AO51" s="100" t="str">
        <f t="shared" si="47"/>
        <v/>
      </c>
      <c r="AP51" s="100" t="str">
        <f t="shared" si="48"/>
        <v/>
      </c>
      <c r="AQ51" s="100" t="str">
        <f t="shared" si="49"/>
        <v/>
      </c>
      <c r="AR51" s="100" t="str">
        <f t="shared" si="50"/>
        <v/>
      </c>
      <c r="AS51" s="100" t="str">
        <f t="shared" si="51"/>
        <v/>
      </c>
      <c r="AU51" s="105"/>
      <c r="AV51" s="106" t="str">
        <f t="shared" si="52"/>
        <v/>
      </c>
      <c r="AW51" s="106" t="str">
        <f t="shared" si="53"/>
        <v/>
      </c>
      <c r="AX51" s="106" t="str">
        <f t="shared" si="54"/>
        <v/>
      </c>
      <c r="AY51" s="106" t="str">
        <f t="shared" si="55"/>
        <v/>
      </c>
      <c r="AZ51" s="106" t="str">
        <f t="shared" si="56"/>
        <v/>
      </c>
      <c r="BA51" s="106" t="str">
        <f t="shared" si="57"/>
        <v/>
      </c>
      <c r="BB51" s="106" t="str">
        <f t="shared" si="58"/>
        <v/>
      </c>
      <c r="BC51" s="106" t="str">
        <f t="shared" si="59"/>
        <v/>
      </c>
      <c r="BD51" s="106" t="str">
        <f t="shared" si="60"/>
        <v/>
      </c>
      <c r="BE51" s="106" t="str">
        <f t="shared" si="61"/>
        <v/>
      </c>
      <c r="BF51" s="106" t="str">
        <f t="shared" si="62"/>
        <v/>
      </c>
      <c r="BG51" s="106" t="str">
        <f t="shared" si="63"/>
        <v/>
      </c>
    </row>
    <row r="52" spans="1:59" ht="21.65" customHeight="1" x14ac:dyDescent="0.2">
      <c r="A52" s="57">
        <v>49</v>
      </c>
      <c r="B52" s="78"/>
      <c r="C52" s="245"/>
      <c r="D52" s="79"/>
      <c r="E52" s="80"/>
      <c r="F52" s="80"/>
      <c r="G52" s="80"/>
      <c r="H52" s="80"/>
      <c r="I52" s="81"/>
      <c r="J52" s="82"/>
      <c r="K52" s="80"/>
      <c r="L52" s="81"/>
      <c r="M52" s="80"/>
      <c r="N52" s="81"/>
      <c r="O52" s="81"/>
      <c r="P52" s="29"/>
      <c r="Q52" s="91"/>
      <c r="R52" s="89" t="str">
        <f t="shared" si="28"/>
        <v/>
      </c>
      <c r="S52" s="89" t="str">
        <f t="shared" si="29"/>
        <v/>
      </c>
      <c r="T52" s="89" t="str">
        <f t="shared" si="30"/>
        <v/>
      </c>
      <c r="U52" s="89" t="str">
        <f t="shared" si="31"/>
        <v/>
      </c>
      <c r="V52" s="89" t="str">
        <f t="shared" si="32"/>
        <v/>
      </c>
      <c r="W52" s="89" t="str">
        <f t="shared" si="33"/>
        <v/>
      </c>
      <c r="X52" s="89" t="str">
        <f t="shared" si="34"/>
        <v/>
      </c>
      <c r="Y52" s="89" t="str">
        <f t="shared" si="35"/>
        <v/>
      </c>
      <c r="Z52" s="89" t="str">
        <f t="shared" si="36"/>
        <v/>
      </c>
      <c r="AA52" s="89" t="str">
        <f t="shared" si="37"/>
        <v/>
      </c>
      <c r="AB52" s="89" t="str">
        <f t="shared" si="38"/>
        <v/>
      </c>
      <c r="AC52" s="89" t="str">
        <f t="shared" si="39"/>
        <v/>
      </c>
      <c r="AD52" s="93" t="str">
        <f t="shared" si="16"/>
        <v/>
      </c>
      <c r="AE52" s="92" t="str">
        <f t="shared" si="1"/>
        <v/>
      </c>
      <c r="AF52" s="85">
        <f t="shared" si="17"/>
        <v>0</v>
      </c>
      <c r="AG52" s="99"/>
      <c r="AH52" s="100" t="str">
        <f t="shared" si="40"/>
        <v/>
      </c>
      <c r="AI52" s="100" t="str">
        <f t="shared" si="41"/>
        <v/>
      </c>
      <c r="AJ52" s="100" t="str">
        <f t="shared" si="42"/>
        <v/>
      </c>
      <c r="AK52" s="100" t="str">
        <f t="shared" si="43"/>
        <v/>
      </c>
      <c r="AL52" s="100" t="str">
        <f t="shared" si="44"/>
        <v/>
      </c>
      <c r="AM52" s="100" t="str">
        <f t="shared" si="45"/>
        <v/>
      </c>
      <c r="AN52" s="100" t="str">
        <f t="shared" si="46"/>
        <v/>
      </c>
      <c r="AO52" s="100" t="str">
        <f t="shared" si="47"/>
        <v/>
      </c>
      <c r="AP52" s="100" t="str">
        <f t="shared" si="48"/>
        <v/>
      </c>
      <c r="AQ52" s="100" t="str">
        <f t="shared" si="49"/>
        <v/>
      </c>
      <c r="AR52" s="100" t="str">
        <f t="shared" si="50"/>
        <v/>
      </c>
      <c r="AS52" s="100" t="str">
        <f t="shared" si="51"/>
        <v/>
      </c>
      <c r="AU52" s="105"/>
      <c r="AV52" s="106" t="str">
        <f t="shared" si="52"/>
        <v/>
      </c>
      <c r="AW52" s="106" t="str">
        <f t="shared" si="53"/>
        <v/>
      </c>
      <c r="AX52" s="106" t="str">
        <f t="shared" si="54"/>
        <v/>
      </c>
      <c r="AY52" s="106" t="str">
        <f t="shared" si="55"/>
        <v/>
      </c>
      <c r="AZ52" s="106" t="str">
        <f t="shared" si="56"/>
        <v/>
      </c>
      <c r="BA52" s="106" t="str">
        <f t="shared" si="57"/>
        <v/>
      </c>
      <c r="BB52" s="106" t="str">
        <f t="shared" si="58"/>
        <v/>
      </c>
      <c r="BC52" s="106" t="str">
        <f t="shared" si="59"/>
        <v/>
      </c>
      <c r="BD52" s="106" t="str">
        <f t="shared" si="60"/>
        <v/>
      </c>
      <c r="BE52" s="106" t="str">
        <f t="shared" si="61"/>
        <v/>
      </c>
      <c r="BF52" s="106" t="str">
        <f t="shared" si="62"/>
        <v/>
      </c>
      <c r="BG52" s="106" t="str">
        <f t="shared" si="63"/>
        <v/>
      </c>
    </row>
    <row r="53" spans="1:59" ht="21.65" customHeight="1" x14ac:dyDescent="0.2">
      <c r="A53" s="57">
        <v>50</v>
      </c>
      <c r="B53" s="78"/>
      <c r="C53" s="245"/>
      <c r="D53" s="79"/>
      <c r="E53" s="80"/>
      <c r="F53" s="80"/>
      <c r="G53" s="80"/>
      <c r="H53" s="80"/>
      <c r="I53" s="81"/>
      <c r="J53" s="82"/>
      <c r="K53" s="80"/>
      <c r="L53" s="81"/>
      <c r="M53" s="80"/>
      <c r="N53" s="81"/>
      <c r="O53" s="81"/>
      <c r="P53" s="29"/>
      <c r="Q53" s="91"/>
      <c r="R53" s="89" t="str">
        <f t="shared" si="28"/>
        <v/>
      </c>
      <c r="S53" s="89" t="str">
        <f t="shared" si="29"/>
        <v/>
      </c>
      <c r="T53" s="89" t="str">
        <f t="shared" si="30"/>
        <v/>
      </c>
      <c r="U53" s="89" t="str">
        <f t="shared" si="31"/>
        <v/>
      </c>
      <c r="V53" s="89" t="str">
        <f t="shared" si="32"/>
        <v/>
      </c>
      <c r="W53" s="89" t="str">
        <f t="shared" si="33"/>
        <v/>
      </c>
      <c r="X53" s="89" t="str">
        <f t="shared" si="34"/>
        <v/>
      </c>
      <c r="Y53" s="89" t="str">
        <f t="shared" si="35"/>
        <v/>
      </c>
      <c r="Z53" s="89" t="str">
        <f t="shared" si="36"/>
        <v/>
      </c>
      <c r="AA53" s="89" t="str">
        <f t="shared" si="37"/>
        <v/>
      </c>
      <c r="AB53" s="89" t="str">
        <f t="shared" si="38"/>
        <v/>
      </c>
      <c r="AC53" s="89" t="str">
        <f t="shared" si="39"/>
        <v/>
      </c>
      <c r="AD53" s="93" t="str">
        <f t="shared" si="16"/>
        <v/>
      </c>
      <c r="AE53" s="92" t="str">
        <f t="shared" si="1"/>
        <v/>
      </c>
      <c r="AF53" s="85">
        <f t="shared" si="17"/>
        <v>0</v>
      </c>
      <c r="AG53" s="99"/>
      <c r="AH53" s="100" t="str">
        <f t="shared" si="40"/>
        <v/>
      </c>
      <c r="AI53" s="100" t="str">
        <f t="shared" si="41"/>
        <v/>
      </c>
      <c r="AJ53" s="100" t="str">
        <f t="shared" si="42"/>
        <v/>
      </c>
      <c r="AK53" s="100" t="str">
        <f t="shared" si="43"/>
        <v/>
      </c>
      <c r="AL53" s="100" t="str">
        <f t="shared" si="44"/>
        <v/>
      </c>
      <c r="AM53" s="100" t="str">
        <f t="shared" si="45"/>
        <v/>
      </c>
      <c r="AN53" s="100" t="str">
        <f t="shared" si="46"/>
        <v/>
      </c>
      <c r="AO53" s="100" t="str">
        <f t="shared" si="47"/>
        <v/>
      </c>
      <c r="AP53" s="100" t="str">
        <f t="shared" si="48"/>
        <v/>
      </c>
      <c r="AQ53" s="100" t="str">
        <f t="shared" si="49"/>
        <v/>
      </c>
      <c r="AR53" s="100" t="str">
        <f t="shared" si="50"/>
        <v/>
      </c>
      <c r="AS53" s="100" t="str">
        <f t="shared" si="51"/>
        <v/>
      </c>
      <c r="AU53" s="105"/>
      <c r="AV53" s="106" t="str">
        <f t="shared" si="52"/>
        <v/>
      </c>
      <c r="AW53" s="106" t="str">
        <f t="shared" si="53"/>
        <v/>
      </c>
      <c r="AX53" s="106" t="str">
        <f t="shared" si="54"/>
        <v/>
      </c>
      <c r="AY53" s="106" t="str">
        <f t="shared" si="55"/>
        <v/>
      </c>
      <c r="AZ53" s="106" t="str">
        <f t="shared" si="56"/>
        <v/>
      </c>
      <c r="BA53" s="106" t="str">
        <f t="shared" si="57"/>
        <v/>
      </c>
      <c r="BB53" s="106" t="str">
        <f t="shared" si="58"/>
        <v/>
      </c>
      <c r="BC53" s="106" t="str">
        <f t="shared" si="59"/>
        <v/>
      </c>
      <c r="BD53" s="106" t="str">
        <f t="shared" si="60"/>
        <v/>
      </c>
      <c r="BE53" s="106" t="str">
        <f t="shared" si="61"/>
        <v/>
      </c>
      <c r="BF53" s="106" t="str">
        <f t="shared" si="62"/>
        <v/>
      </c>
      <c r="BG53" s="106" t="str">
        <f t="shared" si="63"/>
        <v/>
      </c>
    </row>
    <row r="54" spans="1:59" ht="21.65" customHeight="1" x14ac:dyDescent="0.2">
      <c r="A54" s="57">
        <v>51</v>
      </c>
      <c r="B54" s="78"/>
      <c r="C54" s="245"/>
      <c r="D54" s="79"/>
      <c r="E54" s="80"/>
      <c r="F54" s="80"/>
      <c r="G54" s="80"/>
      <c r="H54" s="80"/>
      <c r="I54" s="81"/>
      <c r="J54" s="82"/>
      <c r="K54" s="80"/>
      <c r="L54" s="81"/>
      <c r="M54" s="80"/>
      <c r="N54" s="81"/>
      <c r="O54" s="81"/>
      <c r="P54" s="29"/>
      <c r="Q54" s="91"/>
      <c r="R54" s="89" t="str">
        <f t="shared" si="28"/>
        <v/>
      </c>
      <c r="S54" s="89" t="str">
        <f t="shared" si="29"/>
        <v/>
      </c>
      <c r="T54" s="89" t="str">
        <f t="shared" si="30"/>
        <v/>
      </c>
      <c r="U54" s="89" t="str">
        <f t="shared" si="31"/>
        <v/>
      </c>
      <c r="V54" s="89" t="str">
        <f t="shared" si="32"/>
        <v/>
      </c>
      <c r="W54" s="89" t="str">
        <f t="shared" si="33"/>
        <v/>
      </c>
      <c r="X54" s="89" t="str">
        <f t="shared" si="34"/>
        <v/>
      </c>
      <c r="Y54" s="89" t="str">
        <f t="shared" si="35"/>
        <v/>
      </c>
      <c r="Z54" s="89" t="str">
        <f t="shared" si="36"/>
        <v/>
      </c>
      <c r="AA54" s="89" t="str">
        <f t="shared" si="37"/>
        <v/>
      </c>
      <c r="AB54" s="89" t="str">
        <f t="shared" si="38"/>
        <v/>
      </c>
      <c r="AC54" s="89" t="str">
        <f t="shared" si="39"/>
        <v/>
      </c>
      <c r="AD54" s="93" t="str">
        <f t="shared" si="16"/>
        <v/>
      </c>
      <c r="AE54" s="92" t="str">
        <f t="shared" si="1"/>
        <v/>
      </c>
      <c r="AF54" s="85">
        <f t="shared" si="17"/>
        <v>0</v>
      </c>
      <c r="AG54" s="99"/>
      <c r="AH54" s="100" t="str">
        <f t="shared" si="40"/>
        <v/>
      </c>
      <c r="AI54" s="100" t="str">
        <f t="shared" si="41"/>
        <v/>
      </c>
      <c r="AJ54" s="100" t="str">
        <f t="shared" si="42"/>
        <v/>
      </c>
      <c r="AK54" s="100" t="str">
        <f t="shared" si="43"/>
        <v/>
      </c>
      <c r="AL54" s="100" t="str">
        <f t="shared" si="44"/>
        <v/>
      </c>
      <c r="AM54" s="100" t="str">
        <f t="shared" si="45"/>
        <v/>
      </c>
      <c r="AN54" s="100" t="str">
        <f t="shared" si="46"/>
        <v/>
      </c>
      <c r="AO54" s="100" t="str">
        <f t="shared" si="47"/>
        <v/>
      </c>
      <c r="AP54" s="100" t="str">
        <f t="shared" si="48"/>
        <v/>
      </c>
      <c r="AQ54" s="100" t="str">
        <f t="shared" si="49"/>
        <v/>
      </c>
      <c r="AR54" s="100" t="str">
        <f t="shared" si="50"/>
        <v/>
      </c>
      <c r="AS54" s="100" t="str">
        <f t="shared" si="51"/>
        <v/>
      </c>
      <c r="AU54" s="105"/>
      <c r="AV54" s="106" t="str">
        <f t="shared" si="52"/>
        <v/>
      </c>
      <c r="AW54" s="106" t="str">
        <f t="shared" si="53"/>
        <v/>
      </c>
      <c r="AX54" s="106" t="str">
        <f t="shared" si="54"/>
        <v/>
      </c>
      <c r="AY54" s="106" t="str">
        <f t="shared" si="55"/>
        <v/>
      </c>
      <c r="AZ54" s="106" t="str">
        <f t="shared" si="56"/>
        <v/>
      </c>
      <c r="BA54" s="106" t="str">
        <f t="shared" si="57"/>
        <v/>
      </c>
      <c r="BB54" s="106" t="str">
        <f t="shared" si="58"/>
        <v/>
      </c>
      <c r="BC54" s="106" t="str">
        <f t="shared" si="59"/>
        <v/>
      </c>
      <c r="BD54" s="106" t="str">
        <f t="shared" si="60"/>
        <v/>
      </c>
      <c r="BE54" s="106" t="str">
        <f t="shared" si="61"/>
        <v/>
      </c>
      <c r="BF54" s="106" t="str">
        <f t="shared" si="62"/>
        <v/>
      </c>
      <c r="BG54" s="106" t="str">
        <f t="shared" si="63"/>
        <v/>
      </c>
    </row>
    <row r="55" spans="1:59" ht="21.65" customHeight="1" x14ac:dyDescent="0.2">
      <c r="A55" s="57">
        <v>52</v>
      </c>
      <c r="B55" s="78"/>
      <c r="C55" s="245"/>
      <c r="D55" s="79"/>
      <c r="E55" s="80"/>
      <c r="F55" s="80"/>
      <c r="G55" s="80"/>
      <c r="H55" s="80"/>
      <c r="I55" s="81"/>
      <c r="J55" s="82"/>
      <c r="K55" s="80"/>
      <c r="L55" s="81"/>
      <c r="M55" s="80"/>
      <c r="N55" s="81"/>
      <c r="O55" s="81"/>
      <c r="P55" s="29"/>
      <c r="Q55" s="91"/>
      <c r="R55" s="89" t="str">
        <f t="shared" si="28"/>
        <v/>
      </c>
      <c r="S55" s="89" t="str">
        <f t="shared" si="29"/>
        <v/>
      </c>
      <c r="T55" s="89" t="str">
        <f t="shared" si="30"/>
        <v/>
      </c>
      <c r="U55" s="89" t="str">
        <f t="shared" si="31"/>
        <v/>
      </c>
      <c r="V55" s="89" t="str">
        <f t="shared" si="32"/>
        <v/>
      </c>
      <c r="W55" s="89" t="str">
        <f t="shared" si="33"/>
        <v/>
      </c>
      <c r="X55" s="89" t="str">
        <f t="shared" si="34"/>
        <v/>
      </c>
      <c r="Y55" s="89" t="str">
        <f t="shared" si="35"/>
        <v/>
      </c>
      <c r="Z55" s="89" t="str">
        <f t="shared" si="36"/>
        <v/>
      </c>
      <c r="AA55" s="89" t="str">
        <f t="shared" si="37"/>
        <v/>
      </c>
      <c r="AB55" s="89" t="str">
        <f t="shared" si="38"/>
        <v/>
      </c>
      <c r="AC55" s="89" t="str">
        <f t="shared" si="39"/>
        <v/>
      </c>
      <c r="AD55" s="93" t="str">
        <f t="shared" si="16"/>
        <v/>
      </c>
      <c r="AE55" s="92" t="str">
        <f t="shared" si="1"/>
        <v/>
      </c>
      <c r="AF55" s="85">
        <f t="shared" si="17"/>
        <v>0</v>
      </c>
      <c r="AG55" s="99"/>
      <c r="AH55" s="100" t="str">
        <f t="shared" si="40"/>
        <v/>
      </c>
      <c r="AI55" s="100" t="str">
        <f t="shared" si="41"/>
        <v/>
      </c>
      <c r="AJ55" s="100" t="str">
        <f t="shared" si="42"/>
        <v/>
      </c>
      <c r="AK55" s="100" t="str">
        <f t="shared" si="43"/>
        <v/>
      </c>
      <c r="AL55" s="100" t="str">
        <f t="shared" si="44"/>
        <v/>
      </c>
      <c r="AM55" s="100" t="str">
        <f t="shared" si="45"/>
        <v/>
      </c>
      <c r="AN55" s="100" t="str">
        <f t="shared" si="46"/>
        <v/>
      </c>
      <c r="AO55" s="100" t="str">
        <f t="shared" si="47"/>
        <v/>
      </c>
      <c r="AP55" s="100" t="str">
        <f t="shared" si="48"/>
        <v/>
      </c>
      <c r="AQ55" s="100" t="str">
        <f t="shared" si="49"/>
        <v/>
      </c>
      <c r="AR55" s="100" t="str">
        <f t="shared" si="50"/>
        <v/>
      </c>
      <c r="AS55" s="100" t="str">
        <f t="shared" si="51"/>
        <v/>
      </c>
      <c r="AU55" s="105"/>
      <c r="AV55" s="106" t="str">
        <f t="shared" si="52"/>
        <v/>
      </c>
      <c r="AW55" s="106" t="str">
        <f t="shared" si="53"/>
        <v/>
      </c>
      <c r="AX55" s="106" t="str">
        <f t="shared" si="54"/>
        <v/>
      </c>
      <c r="AY55" s="106" t="str">
        <f t="shared" si="55"/>
        <v/>
      </c>
      <c r="AZ55" s="106" t="str">
        <f t="shared" si="56"/>
        <v/>
      </c>
      <c r="BA55" s="106" t="str">
        <f t="shared" si="57"/>
        <v/>
      </c>
      <c r="BB55" s="106" t="str">
        <f t="shared" si="58"/>
        <v/>
      </c>
      <c r="BC55" s="106" t="str">
        <f t="shared" si="59"/>
        <v/>
      </c>
      <c r="BD55" s="106" t="str">
        <f t="shared" si="60"/>
        <v/>
      </c>
      <c r="BE55" s="106" t="str">
        <f t="shared" si="61"/>
        <v/>
      </c>
      <c r="BF55" s="106" t="str">
        <f t="shared" si="62"/>
        <v/>
      </c>
      <c r="BG55" s="106" t="str">
        <f t="shared" si="63"/>
        <v/>
      </c>
    </row>
    <row r="56" spans="1:59" ht="21.65" customHeight="1" x14ac:dyDescent="0.2">
      <c r="A56" s="57">
        <v>53</v>
      </c>
      <c r="B56" s="78"/>
      <c r="C56" s="244"/>
      <c r="D56" s="79"/>
      <c r="E56" s="80"/>
      <c r="F56" s="80"/>
      <c r="G56" s="80"/>
      <c r="H56" s="80"/>
      <c r="I56" s="81"/>
      <c r="J56" s="82"/>
      <c r="K56" s="80"/>
      <c r="L56" s="81"/>
      <c r="M56" s="80"/>
      <c r="N56" s="81"/>
      <c r="O56" s="81"/>
      <c r="P56" s="29"/>
      <c r="Q56" s="91"/>
      <c r="R56" s="89" t="str">
        <f t="shared" si="28"/>
        <v/>
      </c>
      <c r="S56" s="89" t="str">
        <f t="shared" si="29"/>
        <v/>
      </c>
      <c r="T56" s="89" t="str">
        <f t="shared" si="30"/>
        <v/>
      </c>
      <c r="U56" s="89" t="str">
        <f t="shared" si="31"/>
        <v/>
      </c>
      <c r="V56" s="89" t="str">
        <f t="shared" si="32"/>
        <v/>
      </c>
      <c r="W56" s="89" t="str">
        <f t="shared" si="33"/>
        <v/>
      </c>
      <c r="X56" s="89" t="str">
        <f t="shared" si="34"/>
        <v/>
      </c>
      <c r="Y56" s="89" t="str">
        <f t="shared" si="35"/>
        <v/>
      </c>
      <c r="Z56" s="89" t="str">
        <f t="shared" si="36"/>
        <v/>
      </c>
      <c r="AA56" s="89" t="str">
        <f t="shared" si="37"/>
        <v/>
      </c>
      <c r="AB56" s="89" t="str">
        <f t="shared" si="38"/>
        <v/>
      </c>
      <c r="AC56" s="89" t="str">
        <f t="shared" si="39"/>
        <v/>
      </c>
      <c r="AD56" s="93" t="str">
        <f t="shared" si="16"/>
        <v/>
      </c>
      <c r="AE56" s="92" t="str">
        <f t="shared" si="1"/>
        <v/>
      </c>
      <c r="AF56" s="85">
        <f t="shared" si="17"/>
        <v>0</v>
      </c>
      <c r="AG56" s="99"/>
      <c r="AH56" s="100" t="str">
        <f t="shared" si="40"/>
        <v/>
      </c>
      <c r="AI56" s="100" t="str">
        <f t="shared" si="41"/>
        <v/>
      </c>
      <c r="AJ56" s="100" t="str">
        <f t="shared" si="42"/>
        <v/>
      </c>
      <c r="AK56" s="100" t="str">
        <f t="shared" si="43"/>
        <v/>
      </c>
      <c r="AL56" s="100" t="str">
        <f t="shared" si="44"/>
        <v/>
      </c>
      <c r="AM56" s="100" t="str">
        <f t="shared" si="45"/>
        <v/>
      </c>
      <c r="AN56" s="100" t="str">
        <f t="shared" si="46"/>
        <v/>
      </c>
      <c r="AO56" s="100" t="str">
        <f t="shared" si="47"/>
        <v/>
      </c>
      <c r="AP56" s="100" t="str">
        <f t="shared" si="48"/>
        <v/>
      </c>
      <c r="AQ56" s="100" t="str">
        <f t="shared" si="49"/>
        <v/>
      </c>
      <c r="AR56" s="100" t="str">
        <f t="shared" si="50"/>
        <v/>
      </c>
      <c r="AS56" s="100" t="str">
        <f t="shared" si="51"/>
        <v/>
      </c>
      <c r="AU56" s="105"/>
      <c r="AV56" s="106" t="str">
        <f t="shared" si="52"/>
        <v/>
      </c>
      <c r="AW56" s="106" t="str">
        <f t="shared" si="53"/>
        <v/>
      </c>
      <c r="AX56" s="106" t="str">
        <f t="shared" si="54"/>
        <v/>
      </c>
      <c r="AY56" s="106" t="str">
        <f t="shared" si="55"/>
        <v/>
      </c>
      <c r="AZ56" s="106" t="str">
        <f t="shared" si="56"/>
        <v/>
      </c>
      <c r="BA56" s="106" t="str">
        <f t="shared" si="57"/>
        <v/>
      </c>
      <c r="BB56" s="106" t="str">
        <f t="shared" si="58"/>
        <v/>
      </c>
      <c r="BC56" s="106" t="str">
        <f t="shared" si="59"/>
        <v/>
      </c>
      <c r="BD56" s="106" t="str">
        <f t="shared" si="60"/>
        <v/>
      </c>
      <c r="BE56" s="106" t="str">
        <f t="shared" si="61"/>
        <v/>
      </c>
      <c r="BF56" s="106" t="str">
        <f t="shared" si="62"/>
        <v/>
      </c>
      <c r="BG56" s="106" t="str">
        <f t="shared" si="63"/>
        <v/>
      </c>
    </row>
    <row r="57" spans="1:59" ht="21.65" customHeight="1" x14ac:dyDescent="0.2">
      <c r="A57" s="57">
        <v>54</v>
      </c>
      <c r="B57" s="78"/>
      <c r="C57" s="244"/>
      <c r="D57" s="79"/>
      <c r="E57" s="80"/>
      <c r="F57" s="80"/>
      <c r="G57" s="80"/>
      <c r="H57" s="80"/>
      <c r="I57" s="81"/>
      <c r="J57" s="82"/>
      <c r="K57" s="80"/>
      <c r="L57" s="81"/>
      <c r="M57" s="80"/>
      <c r="N57" s="81"/>
      <c r="O57" s="81"/>
      <c r="P57" s="29"/>
      <c r="Q57" s="91"/>
      <c r="R57" s="89" t="str">
        <f t="shared" si="28"/>
        <v/>
      </c>
      <c r="S57" s="89" t="str">
        <f t="shared" si="29"/>
        <v/>
      </c>
      <c r="T57" s="89" t="str">
        <f t="shared" si="30"/>
        <v/>
      </c>
      <c r="U57" s="89" t="str">
        <f t="shared" si="31"/>
        <v/>
      </c>
      <c r="V57" s="89" t="str">
        <f t="shared" si="32"/>
        <v/>
      </c>
      <c r="W57" s="89" t="str">
        <f t="shared" si="33"/>
        <v/>
      </c>
      <c r="X57" s="89" t="str">
        <f t="shared" si="34"/>
        <v/>
      </c>
      <c r="Y57" s="89" t="str">
        <f t="shared" si="35"/>
        <v/>
      </c>
      <c r="Z57" s="89" t="str">
        <f t="shared" si="36"/>
        <v/>
      </c>
      <c r="AA57" s="89" t="str">
        <f t="shared" si="37"/>
        <v/>
      </c>
      <c r="AB57" s="89" t="str">
        <f t="shared" si="38"/>
        <v/>
      </c>
      <c r="AC57" s="89" t="str">
        <f t="shared" si="39"/>
        <v/>
      </c>
      <c r="AD57" s="93" t="str">
        <f t="shared" si="16"/>
        <v/>
      </c>
      <c r="AE57" s="92" t="str">
        <f t="shared" si="1"/>
        <v/>
      </c>
      <c r="AF57" s="85">
        <f t="shared" si="17"/>
        <v>0</v>
      </c>
      <c r="AG57" s="99"/>
      <c r="AH57" s="100" t="str">
        <f t="shared" si="40"/>
        <v/>
      </c>
      <c r="AI57" s="100" t="str">
        <f t="shared" si="41"/>
        <v/>
      </c>
      <c r="AJ57" s="100" t="str">
        <f t="shared" si="42"/>
        <v/>
      </c>
      <c r="AK57" s="100" t="str">
        <f t="shared" si="43"/>
        <v/>
      </c>
      <c r="AL57" s="100" t="str">
        <f t="shared" si="44"/>
        <v/>
      </c>
      <c r="AM57" s="100" t="str">
        <f t="shared" si="45"/>
        <v/>
      </c>
      <c r="AN57" s="100" t="str">
        <f t="shared" si="46"/>
        <v/>
      </c>
      <c r="AO57" s="100" t="str">
        <f t="shared" si="47"/>
        <v/>
      </c>
      <c r="AP57" s="100" t="str">
        <f t="shared" si="48"/>
        <v/>
      </c>
      <c r="AQ57" s="100" t="str">
        <f t="shared" si="49"/>
        <v/>
      </c>
      <c r="AR57" s="100" t="str">
        <f t="shared" si="50"/>
        <v/>
      </c>
      <c r="AS57" s="100" t="str">
        <f t="shared" si="51"/>
        <v/>
      </c>
      <c r="AU57" s="105"/>
      <c r="AV57" s="106" t="str">
        <f t="shared" si="52"/>
        <v/>
      </c>
      <c r="AW57" s="106" t="str">
        <f t="shared" si="53"/>
        <v/>
      </c>
      <c r="AX57" s="106" t="str">
        <f t="shared" si="54"/>
        <v/>
      </c>
      <c r="AY57" s="106" t="str">
        <f t="shared" si="55"/>
        <v/>
      </c>
      <c r="AZ57" s="106" t="str">
        <f t="shared" si="56"/>
        <v/>
      </c>
      <c r="BA57" s="106" t="str">
        <f t="shared" si="57"/>
        <v/>
      </c>
      <c r="BB57" s="106" t="str">
        <f t="shared" si="58"/>
        <v/>
      </c>
      <c r="BC57" s="106" t="str">
        <f t="shared" si="59"/>
        <v/>
      </c>
      <c r="BD57" s="106" t="str">
        <f t="shared" si="60"/>
        <v/>
      </c>
      <c r="BE57" s="106" t="str">
        <f t="shared" si="61"/>
        <v/>
      </c>
      <c r="BF57" s="106" t="str">
        <f t="shared" si="62"/>
        <v/>
      </c>
      <c r="BG57" s="106" t="str">
        <f t="shared" si="63"/>
        <v/>
      </c>
    </row>
    <row r="58" spans="1:59" ht="21.65" customHeight="1" x14ac:dyDescent="0.2">
      <c r="A58" s="57">
        <v>55</v>
      </c>
      <c r="B58" s="78"/>
      <c r="C58" s="244"/>
      <c r="D58" s="79"/>
      <c r="E58" s="80"/>
      <c r="F58" s="80"/>
      <c r="G58" s="80"/>
      <c r="H58" s="80"/>
      <c r="I58" s="81"/>
      <c r="J58" s="82"/>
      <c r="K58" s="80"/>
      <c r="L58" s="81"/>
      <c r="M58" s="80"/>
      <c r="N58" s="81"/>
      <c r="O58" s="81"/>
      <c r="P58" s="29"/>
      <c r="Q58" s="91"/>
      <c r="R58" s="89" t="str">
        <f t="shared" si="28"/>
        <v/>
      </c>
      <c r="S58" s="89" t="str">
        <f t="shared" si="29"/>
        <v/>
      </c>
      <c r="T58" s="89" t="str">
        <f t="shared" si="30"/>
        <v/>
      </c>
      <c r="U58" s="89" t="str">
        <f t="shared" si="31"/>
        <v/>
      </c>
      <c r="V58" s="89" t="str">
        <f t="shared" si="32"/>
        <v/>
      </c>
      <c r="W58" s="89" t="str">
        <f t="shared" si="33"/>
        <v/>
      </c>
      <c r="X58" s="89" t="str">
        <f t="shared" si="34"/>
        <v/>
      </c>
      <c r="Y58" s="89" t="str">
        <f t="shared" si="35"/>
        <v/>
      </c>
      <c r="Z58" s="89" t="str">
        <f t="shared" si="36"/>
        <v/>
      </c>
      <c r="AA58" s="89" t="str">
        <f t="shared" si="37"/>
        <v/>
      </c>
      <c r="AB58" s="89" t="str">
        <f t="shared" si="38"/>
        <v/>
      </c>
      <c r="AC58" s="89" t="str">
        <f t="shared" si="39"/>
        <v/>
      </c>
      <c r="AD58" s="93" t="str">
        <f t="shared" si="16"/>
        <v/>
      </c>
      <c r="AE58" s="92" t="str">
        <f t="shared" si="1"/>
        <v/>
      </c>
      <c r="AF58" s="85">
        <f t="shared" si="17"/>
        <v>0</v>
      </c>
      <c r="AG58" s="99"/>
      <c r="AH58" s="100" t="str">
        <f t="shared" si="40"/>
        <v/>
      </c>
      <c r="AI58" s="100" t="str">
        <f t="shared" si="41"/>
        <v/>
      </c>
      <c r="AJ58" s="100" t="str">
        <f t="shared" si="42"/>
        <v/>
      </c>
      <c r="AK58" s="100" t="str">
        <f t="shared" si="43"/>
        <v/>
      </c>
      <c r="AL58" s="100" t="str">
        <f t="shared" si="44"/>
        <v/>
      </c>
      <c r="AM58" s="100" t="str">
        <f t="shared" si="45"/>
        <v/>
      </c>
      <c r="AN58" s="100" t="str">
        <f t="shared" si="46"/>
        <v/>
      </c>
      <c r="AO58" s="100" t="str">
        <f t="shared" si="47"/>
        <v/>
      </c>
      <c r="AP58" s="100" t="str">
        <f t="shared" si="48"/>
        <v/>
      </c>
      <c r="AQ58" s="100" t="str">
        <f t="shared" si="49"/>
        <v/>
      </c>
      <c r="AR58" s="100" t="str">
        <f t="shared" si="50"/>
        <v/>
      </c>
      <c r="AS58" s="100" t="str">
        <f t="shared" si="51"/>
        <v/>
      </c>
      <c r="AU58" s="105"/>
      <c r="AV58" s="106" t="str">
        <f t="shared" si="52"/>
        <v/>
      </c>
      <c r="AW58" s="106" t="str">
        <f t="shared" si="53"/>
        <v/>
      </c>
      <c r="AX58" s="106" t="str">
        <f t="shared" si="54"/>
        <v/>
      </c>
      <c r="AY58" s="106" t="str">
        <f t="shared" si="55"/>
        <v/>
      </c>
      <c r="AZ58" s="106" t="str">
        <f t="shared" si="56"/>
        <v/>
      </c>
      <c r="BA58" s="106" t="str">
        <f t="shared" si="57"/>
        <v/>
      </c>
      <c r="BB58" s="106" t="str">
        <f t="shared" si="58"/>
        <v/>
      </c>
      <c r="BC58" s="106" t="str">
        <f t="shared" si="59"/>
        <v/>
      </c>
      <c r="BD58" s="106" t="str">
        <f t="shared" si="60"/>
        <v/>
      </c>
      <c r="BE58" s="106" t="str">
        <f t="shared" si="61"/>
        <v/>
      </c>
      <c r="BF58" s="106" t="str">
        <f t="shared" si="62"/>
        <v/>
      </c>
      <c r="BG58" s="106" t="str">
        <f t="shared" si="63"/>
        <v/>
      </c>
    </row>
    <row r="59" spans="1:59" ht="21.65" customHeight="1" x14ac:dyDescent="0.2">
      <c r="A59" s="57">
        <v>56</v>
      </c>
      <c r="B59" s="78"/>
      <c r="C59" s="244"/>
      <c r="D59" s="79"/>
      <c r="E59" s="80"/>
      <c r="F59" s="80"/>
      <c r="G59" s="80"/>
      <c r="H59" s="80"/>
      <c r="I59" s="81"/>
      <c r="J59" s="82"/>
      <c r="K59" s="80"/>
      <c r="L59" s="81"/>
      <c r="M59" s="80"/>
      <c r="N59" s="81"/>
      <c r="O59" s="81"/>
      <c r="P59" s="29"/>
      <c r="Q59" s="91"/>
      <c r="R59" s="89" t="str">
        <f t="shared" si="28"/>
        <v/>
      </c>
      <c r="S59" s="89" t="str">
        <f t="shared" si="29"/>
        <v/>
      </c>
      <c r="T59" s="89" t="str">
        <f t="shared" si="30"/>
        <v/>
      </c>
      <c r="U59" s="89" t="str">
        <f t="shared" si="31"/>
        <v/>
      </c>
      <c r="V59" s="89" t="str">
        <f t="shared" si="32"/>
        <v/>
      </c>
      <c r="W59" s="89" t="str">
        <f t="shared" si="33"/>
        <v/>
      </c>
      <c r="X59" s="89" t="str">
        <f t="shared" si="34"/>
        <v/>
      </c>
      <c r="Y59" s="89" t="str">
        <f t="shared" si="35"/>
        <v/>
      </c>
      <c r="Z59" s="89" t="str">
        <f t="shared" si="36"/>
        <v/>
      </c>
      <c r="AA59" s="89" t="str">
        <f t="shared" si="37"/>
        <v/>
      </c>
      <c r="AB59" s="89" t="str">
        <f t="shared" si="38"/>
        <v/>
      </c>
      <c r="AC59" s="89" t="str">
        <f t="shared" si="39"/>
        <v/>
      </c>
      <c r="AD59" s="93" t="str">
        <f t="shared" si="16"/>
        <v/>
      </c>
      <c r="AE59" s="92" t="str">
        <f t="shared" si="1"/>
        <v/>
      </c>
      <c r="AF59" s="85">
        <f t="shared" si="17"/>
        <v>0</v>
      </c>
      <c r="AG59" s="99"/>
      <c r="AH59" s="100" t="str">
        <f t="shared" si="40"/>
        <v/>
      </c>
      <c r="AI59" s="100" t="str">
        <f t="shared" si="41"/>
        <v/>
      </c>
      <c r="AJ59" s="100" t="str">
        <f t="shared" si="42"/>
        <v/>
      </c>
      <c r="AK59" s="100" t="str">
        <f t="shared" si="43"/>
        <v/>
      </c>
      <c r="AL59" s="100" t="str">
        <f t="shared" si="44"/>
        <v/>
      </c>
      <c r="AM59" s="100" t="str">
        <f t="shared" si="45"/>
        <v/>
      </c>
      <c r="AN59" s="100" t="str">
        <f t="shared" si="46"/>
        <v/>
      </c>
      <c r="AO59" s="100" t="str">
        <f t="shared" si="47"/>
        <v/>
      </c>
      <c r="AP59" s="100" t="str">
        <f t="shared" si="48"/>
        <v/>
      </c>
      <c r="AQ59" s="100" t="str">
        <f t="shared" si="49"/>
        <v/>
      </c>
      <c r="AR59" s="100" t="str">
        <f t="shared" si="50"/>
        <v/>
      </c>
      <c r="AS59" s="100" t="str">
        <f t="shared" si="51"/>
        <v/>
      </c>
      <c r="AU59" s="105"/>
      <c r="AV59" s="106" t="str">
        <f t="shared" si="52"/>
        <v/>
      </c>
      <c r="AW59" s="106" t="str">
        <f t="shared" si="53"/>
        <v/>
      </c>
      <c r="AX59" s="106" t="str">
        <f t="shared" si="54"/>
        <v/>
      </c>
      <c r="AY59" s="106" t="str">
        <f t="shared" si="55"/>
        <v/>
      </c>
      <c r="AZ59" s="106" t="str">
        <f t="shared" si="56"/>
        <v/>
      </c>
      <c r="BA59" s="106" t="str">
        <f t="shared" si="57"/>
        <v/>
      </c>
      <c r="BB59" s="106" t="str">
        <f t="shared" si="58"/>
        <v/>
      </c>
      <c r="BC59" s="106" t="str">
        <f t="shared" si="59"/>
        <v/>
      </c>
      <c r="BD59" s="106" t="str">
        <f t="shared" si="60"/>
        <v/>
      </c>
      <c r="BE59" s="106" t="str">
        <f t="shared" si="61"/>
        <v/>
      </c>
      <c r="BF59" s="106" t="str">
        <f t="shared" si="62"/>
        <v/>
      </c>
      <c r="BG59" s="106" t="str">
        <f t="shared" si="63"/>
        <v/>
      </c>
    </row>
    <row r="60" spans="1:59" ht="21.65" customHeight="1" x14ac:dyDescent="0.2">
      <c r="A60" s="57">
        <v>57</v>
      </c>
      <c r="B60" s="78"/>
      <c r="C60" s="244"/>
      <c r="D60" s="79"/>
      <c r="E60" s="80"/>
      <c r="F60" s="80"/>
      <c r="G60" s="80"/>
      <c r="H60" s="80"/>
      <c r="I60" s="81"/>
      <c r="J60" s="82"/>
      <c r="K60" s="80"/>
      <c r="L60" s="81"/>
      <c r="M60" s="80"/>
      <c r="N60" s="81"/>
      <c r="O60" s="81"/>
      <c r="P60" s="29"/>
      <c r="Q60" s="91"/>
      <c r="R60" s="89" t="str">
        <f t="shared" si="28"/>
        <v/>
      </c>
      <c r="S60" s="89" t="str">
        <f t="shared" si="29"/>
        <v/>
      </c>
      <c r="T60" s="89" t="str">
        <f t="shared" si="30"/>
        <v/>
      </c>
      <c r="U60" s="89" t="str">
        <f t="shared" si="31"/>
        <v/>
      </c>
      <c r="V60" s="89" t="str">
        <f t="shared" si="32"/>
        <v/>
      </c>
      <c r="W60" s="89" t="str">
        <f t="shared" si="33"/>
        <v/>
      </c>
      <c r="X60" s="89" t="str">
        <f t="shared" si="34"/>
        <v/>
      </c>
      <c r="Y60" s="89" t="str">
        <f t="shared" si="35"/>
        <v/>
      </c>
      <c r="Z60" s="89" t="str">
        <f t="shared" si="36"/>
        <v/>
      </c>
      <c r="AA60" s="89" t="str">
        <f t="shared" si="37"/>
        <v/>
      </c>
      <c r="AB60" s="89" t="str">
        <f t="shared" si="38"/>
        <v/>
      </c>
      <c r="AC60" s="89" t="str">
        <f t="shared" si="39"/>
        <v/>
      </c>
      <c r="AD60" s="93" t="str">
        <f t="shared" si="16"/>
        <v/>
      </c>
      <c r="AE60" s="92" t="str">
        <f t="shared" si="1"/>
        <v/>
      </c>
      <c r="AF60" s="85">
        <f t="shared" si="17"/>
        <v>0</v>
      </c>
      <c r="AG60" s="99"/>
      <c r="AH60" s="100" t="str">
        <f t="shared" si="40"/>
        <v/>
      </c>
      <c r="AI60" s="100" t="str">
        <f t="shared" si="41"/>
        <v/>
      </c>
      <c r="AJ60" s="100" t="str">
        <f t="shared" si="42"/>
        <v/>
      </c>
      <c r="AK60" s="100" t="str">
        <f t="shared" si="43"/>
        <v/>
      </c>
      <c r="AL60" s="100" t="str">
        <f t="shared" si="44"/>
        <v/>
      </c>
      <c r="AM60" s="100" t="str">
        <f t="shared" si="45"/>
        <v/>
      </c>
      <c r="AN60" s="100" t="str">
        <f t="shared" si="46"/>
        <v/>
      </c>
      <c r="AO60" s="100" t="str">
        <f t="shared" si="47"/>
        <v/>
      </c>
      <c r="AP60" s="100" t="str">
        <f t="shared" si="48"/>
        <v/>
      </c>
      <c r="AQ60" s="100" t="str">
        <f t="shared" si="49"/>
        <v/>
      </c>
      <c r="AR60" s="100" t="str">
        <f t="shared" si="50"/>
        <v/>
      </c>
      <c r="AS60" s="100" t="str">
        <f t="shared" si="51"/>
        <v/>
      </c>
      <c r="AU60" s="105"/>
      <c r="AV60" s="106" t="str">
        <f t="shared" si="52"/>
        <v/>
      </c>
      <c r="AW60" s="106" t="str">
        <f t="shared" si="53"/>
        <v/>
      </c>
      <c r="AX60" s="106" t="str">
        <f t="shared" si="54"/>
        <v/>
      </c>
      <c r="AY60" s="106" t="str">
        <f t="shared" si="55"/>
        <v/>
      </c>
      <c r="AZ60" s="106" t="str">
        <f t="shared" si="56"/>
        <v/>
      </c>
      <c r="BA60" s="106" t="str">
        <f t="shared" si="57"/>
        <v/>
      </c>
      <c r="BB60" s="106" t="str">
        <f t="shared" si="58"/>
        <v/>
      </c>
      <c r="BC60" s="106" t="str">
        <f t="shared" si="59"/>
        <v/>
      </c>
      <c r="BD60" s="106" t="str">
        <f t="shared" si="60"/>
        <v/>
      </c>
      <c r="BE60" s="106" t="str">
        <f t="shared" si="61"/>
        <v/>
      </c>
      <c r="BF60" s="106" t="str">
        <f t="shared" si="62"/>
        <v/>
      </c>
      <c r="BG60" s="106" t="str">
        <f t="shared" si="63"/>
        <v/>
      </c>
    </row>
    <row r="61" spans="1:59" ht="21.65" customHeight="1" x14ac:dyDescent="0.2">
      <c r="A61" s="57">
        <v>58</v>
      </c>
      <c r="B61" s="78"/>
      <c r="C61" s="244"/>
      <c r="D61" s="79"/>
      <c r="E61" s="80"/>
      <c r="F61" s="80"/>
      <c r="G61" s="80"/>
      <c r="H61" s="80"/>
      <c r="I61" s="81"/>
      <c r="J61" s="82"/>
      <c r="K61" s="80"/>
      <c r="L61" s="81"/>
      <c r="M61" s="80"/>
      <c r="N61" s="81"/>
      <c r="O61" s="81"/>
      <c r="P61" s="29"/>
      <c r="Q61" s="91"/>
      <c r="R61" s="89" t="str">
        <f t="shared" si="28"/>
        <v/>
      </c>
      <c r="S61" s="89" t="str">
        <f t="shared" si="29"/>
        <v/>
      </c>
      <c r="T61" s="89" t="str">
        <f t="shared" si="30"/>
        <v/>
      </c>
      <c r="U61" s="89" t="str">
        <f t="shared" si="31"/>
        <v/>
      </c>
      <c r="V61" s="89" t="str">
        <f t="shared" si="32"/>
        <v/>
      </c>
      <c r="W61" s="89" t="str">
        <f t="shared" si="33"/>
        <v/>
      </c>
      <c r="X61" s="89" t="str">
        <f t="shared" si="34"/>
        <v/>
      </c>
      <c r="Y61" s="89" t="str">
        <f t="shared" si="35"/>
        <v/>
      </c>
      <c r="Z61" s="89" t="str">
        <f t="shared" si="36"/>
        <v/>
      </c>
      <c r="AA61" s="89" t="str">
        <f t="shared" si="37"/>
        <v/>
      </c>
      <c r="AB61" s="89" t="str">
        <f t="shared" si="38"/>
        <v/>
      </c>
      <c r="AC61" s="89" t="str">
        <f t="shared" si="39"/>
        <v/>
      </c>
      <c r="AD61" s="93" t="str">
        <f t="shared" si="16"/>
        <v/>
      </c>
      <c r="AE61" s="92" t="str">
        <f t="shared" si="1"/>
        <v/>
      </c>
      <c r="AF61" s="85">
        <f t="shared" si="17"/>
        <v>0</v>
      </c>
      <c r="AG61" s="99"/>
      <c r="AH61" s="100" t="str">
        <f t="shared" si="40"/>
        <v/>
      </c>
      <c r="AI61" s="100" t="str">
        <f t="shared" si="41"/>
        <v/>
      </c>
      <c r="AJ61" s="100" t="str">
        <f t="shared" si="42"/>
        <v/>
      </c>
      <c r="AK61" s="100" t="str">
        <f t="shared" si="43"/>
        <v/>
      </c>
      <c r="AL61" s="100" t="str">
        <f t="shared" si="44"/>
        <v/>
      </c>
      <c r="AM61" s="100" t="str">
        <f t="shared" si="45"/>
        <v/>
      </c>
      <c r="AN61" s="100" t="str">
        <f t="shared" si="46"/>
        <v/>
      </c>
      <c r="AO61" s="100" t="str">
        <f t="shared" si="47"/>
        <v/>
      </c>
      <c r="AP61" s="100" t="str">
        <f t="shared" si="48"/>
        <v/>
      </c>
      <c r="AQ61" s="100" t="str">
        <f t="shared" si="49"/>
        <v/>
      </c>
      <c r="AR61" s="100" t="str">
        <f t="shared" si="50"/>
        <v/>
      </c>
      <c r="AS61" s="100" t="str">
        <f t="shared" si="51"/>
        <v/>
      </c>
      <c r="AU61" s="105"/>
      <c r="AV61" s="106" t="str">
        <f t="shared" si="52"/>
        <v/>
      </c>
      <c r="AW61" s="106" t="str">
        <f t="shared" si="53"/>
        <v/>
      </c>
      <c r="AX61" s="106" t="str">
        <f t="shared" si="54"/>
        <v/>
      </c>
      <c r="AY61" s="106" t="str">
        <f t="shared" si="55"/>
        <v/>
      </c>
      <c r="AZ61" s="106" t="str">
        <f t="shared" si="56"/>
        <v/>
      </c>
      <c r="BA61" s="106" t="str">
        <f t="shared" si="57"/>
        <v/>
      </c>
      <c r="BB61" s="106" t="str">
        <f t="shared" si="58"/>
        <v/>
      </c>
      <c r="BC61" s="106" t="str">
        <f t="shared" si="59"/>
        <v/>
      </c>
      <c r="BD61" s="106" t="str">
        <f t="shared" si="60"/>
        <v/>
      </c>
      <c r="BE61" s="106" t="str">
        <f t="shared" si="61"/>
        <v/>
      </c>
      <c r="BF61" s="106" t="str">
        <f t="shared" si="62"/>
        <v/>
      </c>
      <c r="BG61" s="106" t="str">
        <f t="shared" si="63"/>
        <v/>
      </c>
    </row>
    <row r="62" spans="1:59" ht="21.65" customHeight="1" x14ac:dyDescent="0.2">
      <c r="A62" s="57">
        <v>59</v>
      </c>
      <c r="B62" s="78"/>
      <c r="C62" s="244"/>
      <c r="D62" s="79"/>
      <c r="E62" s="80"/>
      <c r="F62" s="80"/>
      <c r="G62" s="80"/>
      <c r="H62" s="80"/>
      <c r="I62" s="81"/>
      <c r="J62" s="82"/>
      <c r="K62" s="80"/>
      <c r="L62" s="81"/>
      <c r="M62" s="80"/>
      <c r="N62" s="81"/>
      <c r="O62" s="81"/>
      <c r="P62" s="29"/>
      <c r="Q62" s="91"/>
      <c r="R62" s="89" t="str">
        <f t="shared" si="28"/>
        <v/>
      </c>
      <c r="S62" s="89" t="str">
        <f t="shared" si="29"/>
        <v/>
      </c>
      <c r="T62" s="89" t="str">
        <f t="shared" si="30"/>
        <v/>
      </c>
      <c r="U62" s="89" t="str">
        <f t="shared" si="31"/>
        <v/>
      </c>
      <c r="V62" s="89" t="str">
        <f t="shared" si="32"/>
        <v/>
      </c>
      <c r="W62" s="89" t="str">
        <f t="shared" si="33"/>
        <v/>
      </c>
      <c r="X62" s="89" t="str">
        <f t="shared" si="34"/>
        <v/>
      </c>
      <c r="Y62" s="89" t="str">
        <f t="shared" si="35"/>
        <v/>
      </c>
      <c r="Z62" s="89" t="str">
        <f t="shared" si="36"/>
        <v/>
      </c>
      <c r="AA62" s="89" t="str">
        <f t="shared" si="37"/>
        <v/>
      </c>
      <c r="AB62" s="89" t="str">
        <f t="shared" si="38"/>
        <v/>
      </c>
      <c r="AC62" s="89" t="str">
        <f t="shared" si="39"/>
        <v/>
      </c>
      <c r="AD62" s="93" t="str">
        <f t="shared" si="16"/>
        <v/>
      </c>
      <c r="AE62" s="92" t="str">
        <f t="shared" si="1"/>
        <v/>
      </c>
      <c r="AF62" s="85">
        <f t="shared" si="17"/>
        <v>0</v>
      </c>
      <c r="AG62" s="99"/>
      <c r="AH62" s="100" t="str">
        <f t="shared" si="40"/>
        <v/>
      </c>
      <c r="AI62" s="100" t="str">
        <f t="shared" si="41"/>
        <v/>
      </c>
      <c r="AJ62" s="100" t="str">
        <f t="shared" si="42"/>
        <v/>
      </c>
      <c r="AK62" s="100" t="str">
        <f t="shared" si="43"/>
        <v/>
      </c>
      <c r="AL62" s="100" t="str">
        <f t="shared" si="44"/>
        <v/>
      </c>
      <c r="AM62" s="100" t="str">
        <f t="shared" si="45"/>
        <v/>
      </c>
      <c r="AN62" s="100" t="str">
        <f t="shared" si="46"/>
        <v/>
      </c>
      <c r="AO62" s="100" t="str">
        <f t="shared" si="47"/>
        <v/>
      </c>
      <c r="AP62" s="100" t="str">
        <f t="shared" si="48"/>
        <v/>
      </c>
      <c r="AQ62" s="100" t="str">
        <f t="shared" si="49"/>
        <v/>
      </c>
      <c r="AR62" s="100" t="str">
        <f t="shared" si="50"/>
        <v/>
      </c>
      <c r="AS62" s="100" t="str">
        <f t="shared" si="51"/>
        <v/>
      </c>
      <c r="AU62" s="105"/>
      <c r="AV62" s="106" t="str">
        <f t="shared" si="52"/>
        <v/>
      </c>
      <c r="AW62" s="106" t="str">
        <f t="shared" si="53"/>
        <v/>
      </c>
      <c r="AX62" s="106" t="str">
        <f t="shared" si="54"/>
        <v/>
      </c>
      <c r="AY62" s="106" t="str">
        <f t="shared" si="55"/>
        <v/>
      </c>
      <c r="AZ62" s="106" t="str">
        <f t="shared" si="56"/>
        <v/>
      </c>
      <c r="BA62" s="106" t="str">
        <f t="shared" si="57"/>
        <v/>
      </c>
      <c r="BB62" s="106" t="str">
        <f t="shared" si="58"/>
        <v/>
      </c>
      <c r="BC62" s="106" t="str">
        <f t="shared" si="59"/>
        <v/>
      </c>
      <c r="BD62" s="106" t="str">
        <f t="shared" si="60"/>
        <v/>
      </c>
      <c r="BE62" s="106" t="str">
        <f t="shared" si="61"/>
        <v/>
      </c>
      <c r="BF62" s="106" t="str">
        <f t="shared" si="62"/>
        <v/>
      </c>
      <c r="BG62" s="106" t="str">
        <f t="shared" si="63"/>
        <v/>
      </c>
    </row>
    <row r="63" spans="1:59" ht="21.65" customHeight="1" x14ac:dyDescent="0.2">
      <c r="A63" s="57">
        <v>60</v>
      </c>
      <c r="B63" s="78"/>
      <c r="C63" s="244"/>
      <c r="D63" s="79"/>
      <c r="E63" s="80"/>
      <c r="F63" s="80"/>
      <c r="G63" s="80"/>
      <c r="H63" s="80"/>
      <c r="I63" s="81"/>
      <c r="J63" s="82"/>
      <c r="K63" s="80"/>
      <c r="L63" s="81"/>
      <c r="M63" s="80"/>
      <c r="N63" s="81"/>
      <c r="O63" s="81"/>
      <c r="P63" s="29"/>
      <c r="Q63" s="91"/>
      <c r="R63" s="89" t="str">
        <f t="shared" si="28"/>
        <v/>
      </c>
      <c r="S63" s="89" t="str">
        <f t="shared" si="29"/>
        <v/>
      </c>
      <c r="T63" s="89" t="str">
        <f t="shared" si="30"/>
        <v/>
      </c>
      <c r="U63" s="89" t="str">
        <f t="shared" si="31"/>
        <v/>
      </c>
      <c r="V63" s="89" t="str">
        <f t="shared" si="32"/>
        <v/>
      </c>
      <c r="W63" s="89" t="str">
        <f t="shared" si="33"/>
        <v/>
      </c>
      <c r="X63" s="89" t="str">
        <f t="shared" si="34"/>
        <v/>
      </c>
      <c r="Y63" s="89" t="str">
        <f t="shared" si="35"/>
        <v/>
      </c>
      <c r="Z63" s="89" t="str">
        <f t="shared" si="36"/>
        <v/>
      </c>
      <c r="AA63" s="89" t="str">
        <f t="shared" si="37"/>
        <v/>
      </c>
      <c r="AB63" s="89" t="str">
        <f t="shared" si="38"/>
        <v/>
      </c>
      <c r="AC63" s="89" t="str">
        <f t="shared" si="39"/>
        <v/>
      </c>
      <c r="AD63" s="93" t="str">
        <f t="shared" si="16"/>
        <v/>
      </c>
      <c r="AE63" s="92" t="str">
        <f t="shared" si="1"/>
        <v/>
      </c>
      <c r="AF63" s="85">
        <f t="shared" si="17"/>
        <v>0</v>
      </c>
      <c r="AG63" s="99"/>
      <c r="AH63" s="100" t="str">
        <f t="shared" si="40"/>
        <v/>
      </c>
      <c r="AI63" s="100" t="str">
        <f t="shared" si="41"/>
        <v/>
      </c>
      <c r="AJ63" s="100" t="str">
        <f t="shared" si="42"/>
        <v/>
      </c>
      <c r="AK63" s="100" t="str">
        <f t="shared" si="43"/>
        <v/>
      </c>
      <c r="AL63" s="100" t="str">
        <f t="shared" si="44"/>
        <v/>
      </c>
      <c r="AM63" s="100" t="str">
        <f t="shared" si="45"/>
        <v/>
      </c>
      <c r="AN63" s="100" t="str">
        <f t="shared" si="46"/>
        <v/>
      </c>
      <c r="AO63" s="100" t="str">
        <f t="shared" si="47"/>
        <v/>
      </c>
      <c r="AP63" s="100" t="str">
        <f t="shared" si="48"/>
        <v/>
      </c>
      <c r="AQ63" s="100" t="str">
        <f t="shared" si="49"/>
        <v/>
      </c>
      <c r="AR63" s="100" t="str">
        <f t="shared" si="50"/>
        <v/>
      </c>
      <c r="AS63" s="100" t="str">
        <f t="shared" si="51"/>
        <v/>
      </c>
      <c r="AU63" s="105"/>
      <c r="AV63" s="106" t="str">
        <f t="shared" si="52"/>
        <v/>
      </c>
      <c r="AW63" s="106" t="str">
        <f t="shared" si="53"/>
        <v/>
      </c>
      <c r="AX63" s="106" t="str">
        <f t="shared" si="54"/>
        <v/>
      </c>
      <c r="AY63" s="106" t="str">
        <f t="shared" si="55"/>
        <v/>
      </c>
      <c r="AZ63" s="106" t="str">
        <f t="shared" si="56"/>
        <v/>
      </c>
      <c r="BA63" s="106" t="str">
        <f t="shared" si="57"/>
        <v/>
      </c>
      <c r="BB63" s="106" t="str">
        <f t="shared" si="58"/>
        <v/>
      </c>
      <c r="BC63" s="106" t="str">
        <f t="shared" si="59"/>
        <v/>
      </c>
      <c r="BD63" s="106" t="str">
        <f t="shared" si="60"/>
        <v/>
      </c>
      <c r="BE63" s="106" t="str">
        <f t="shared" si="61"/>
        <v/>
      </c>
      <c r="BF63" s="106" t="str">
        <f t="shared" si="62"/>
        <v/>
      </c>
      <c r="BG63" s="106" t="str">
        <f t="shared" si="63"/>
        <v/>
      </c>
    </row>
    <row r="64" spans="1:59" ht="21.65" customHeight="1" x14ac:dyDescent="0.2">
      <c r="A64" s="57">
        <v>61</v>
      </c>
      <c r="B64" s="78"/>
      <c r="C64" s="244"/>
      <c r="D64" s="79"/>
      <c r="E64" s="80"/>
      <c r="F64" s="80"/>
      <c r="G64" s="80"/>
      <c r="H64" s="80"/>
      <c r="I64" s="81"/>
      <c r="J64" s="82"/>
      <c r="K64" s="80"/>
      <c r="L64" s="81"/>
      <c r="M64" s="80"/>
      <c r="N64" s="81"/>
      <c r="O64" s="81"/>
      <c r="P64" s="29"/>
      <c r="Q64" s="91"/>
      <c r="R64" s="89" t="str">
        <f t="shared" si="28"/>
        <v/>
      </c>
      <c r="S64" s="89" t="str">
        <f t="shared" si="29"/>
        <v/>
      </c>
      <c r="T64" s="89" t="str">
        <f t="shared" si="30"/>
        <v/>
      </c>
      <c r="U64" s="89" t="str">
        <f t="shared" si="31"/>
        <v/>
      </c>
      <c r="V64" s="89" t="str">
        <f t="shared" si="32"/>
        <v/>
      </c>
      <c r="W64" s="89" t="str">
        <f t="shared" si="33"/>
        <v/>
      </c>
      <c r="X64" s="89" t="str">
        <f t="shared" si="34"/>
        <v/>
      </c>
      <c r="Y64" s="89" t="str">
        <f t="shared" si="35"/>
        <v/>
      </c>
      <c r="Z64" s="89" t="str">
        <f t="shared" si="36"/>
        <v/>
      </c>
      <c r="AA64" s="89" t="str">
        <f t="shared" si="37"/>
        <v/>
      </c>
      <c r="AB64" s="89" t="str">
        <f t="shared" si="38"/>
        <v/>
      </c>
      <c r="AC64" s="89" t="str">
        <f t="shared" si="39"/>
        <v/>
      </c>
      <c r="AD64" s="93" t="str">
        <f t="shared" si="16"/>
        <v/>
      </c>
      <c r="AE64" s="92" t="str">
        <f t="shared" si="1"/>
        <v/>
      </c>
      <c r="AF64" s="85">
        <f t="shared" si="17"/>
        <v>0</v>
      </c>
      <c r="AG64" s="99"/>
      <c r="AH64" s="100" t="str">
        <f t="shared" si="40"/>
        <v/>
      </c>
      <c r="AI64" s="100" t="str">
        <f t="shared" si="41"/>
        <v/>
      </c>
      <c r="AJ64" s="100" t="str">
        <f t="shared" si="42"/>
        <v/>
      </c>
      <c r="AK64" s="100" t="str">
        <f t="shared" si="43"/>
        <v/>
      </c>
      <c r="AL64" s="100" t="str">
        <f t="shared" si="44"/>
        <v/>
      </c>
      <c r="AM64" s="100" t="str">
        <f t="shared" si="45"/>
        <v/>
      </c>
      <c r="AN64" s="100" t="str">
        <f t="shared" si="46"/>
        <v/>
      </c>
      <c r="AO64" s="100" t="str">
        <f t="shared" si="47"/>
        <v/>
      </c>
      <c r="AP64" s="100" t="str">
        <f t="shared" si="48"/>
        <v/>
      </c>
      <c r="AQ64" s="100" t="str">
        <f t="shared" si="49"/>
        <v/>
      </c>
      <c r="AR64" s="100" t="str">
        <f t="shared" si="50"/>
        <v/>
      </c>
      <c r="AS64" s="100" t="str">
        <f t="shared" si="51"/>
        <v/>
      </c>
      <c r="AU64" s="105"/>
      <c r="AV64" s="106" t="str">
        <f t="shared" si="52"/>
        <v/>
      </c>
      <c r="AW64" s="106" t="str">
        <f t="shared" si="53"/>
        <v/>
      </c>
      <c r="AX64" s="106" t="str">
        <f t="shared" si="54"/>
        <v/>
      </c>
      <c r="AY64" s="106" t="str">
        <f t="shared" si="55"/>
        <v/>
      </c>
      <c r="AZ64" s="106" t="str">
        <f t="shared" si="56"/>
        <v/>
      </c>
      <c r="BA64" s="106" t="str">
        <f t="shared" si="57"/>
        <v/>
      </c>
      <c r="BB64" s="106" t="str">
        <f t="shared" si="58"/>
        <v/>
      </c>
      <c r="BC64" s="106" t="str">
        <f t="shared" si="59"/>
        <v/>
      </c>
      <c r="BD64" s="106" t="str">
        <f t="shared" si="60"/>
        <v/>
      </c>
      <c r="BE64" s="106" t="str">
        <f t="shared" si="61"/>
        <v/>
      </c>
      <c r="BF64" s="106" t="str">
        <f t="shared" si="62"/>
        <v/>
      </c>
      <c r="BG64" s="106" t="str">
        <f t="shared" si="63"/>
        <v/>
      </c>
    </row>
    <row r="65" spans="1:59" ht="21.65" customHeight="1" x14ac:dyDescent="0.2">
      <c r="A65" s="57">
        <v>62</v>
      </c>
      <c r="B65" s="78"/>
      <c r="C65" s="244"/>
      <c r="D65" s="79"/>
      <c r="E65" s="80"/>
      <c r="F65" s="80"/>
      <c r="G65" s="80"/>
      <c r="H65" s="80"/>
      <c r="I65" s="81"/>
      <c r="J65" s="82"/>
      <c r="K65" s="80"/>
      <c r="L65" s="81"/>
      <c r="M65" s="80"/>
      <c r="N65" s="81"/>
      <c r="O65" s="81"/>
      <c r="P65" s="29"/>
      <c r="Q65" s="91"/>
      <c r="R65" s="89" t="str">
        <f t="shared" si="28"/>
        <v/>
      </c>
      <c r="S65" s="89" t="str">
        <f t="shared" si="29"/>
        <v/>
      </c>
      <c r="T65" s="89" t="str">
        <f t="shared" si="30"/>
        <v/>
      </c>
      <c r="U65" s="89" t="str">
        <f t="shared" si="31"/>
        <v/>
      </c>
      <c r="V65" s="89" t="str">
        <f t="shared" si="32"/>
        <v/>
      </c>
      <c r="W65" s="89" t="str">
        <f t="shared" si="33"/>
        <v/>
      </c>
      <c r="X65" s="89" t="str">
        <f t="shared" si="34"/>
        <v/>
      </c>
      <c r="Y65" s="89" t="str">
        <f t="shared" si="35"/>
        <v/>
      </c>
      <c r="Z65" s="89" t="str">
        <f t="shared" si="36"/>
        <v/>
      </c>
      <c r="AA65" s="89" t="str">
        <f t="shared" si="37"/>
        <v/>
      </c>
      <c r="AB65" s="89" t="str">
        <f t="shared" si="38"/>
        <v/>
      </c>
      <c r="AC65" s="89" t="str">
        <f t="shared" si="39"/>
        <v/>
      </c>
      <c r="AD65" s="93" t="str">
        <f t="shared" si="16"/>
        <v/>
      </c>
      <c r="AE65" s="92" t="str">
        <f t="shared" si="1"/>
        <v/>
      </c>
      <c r="AF65" s="85">
        <f t="shared" si="17"/>
        <v>0</v>
      </c>
      <c r="AG65" s="99"/>
      <c r="AH65" s="100" t="str">
        <f t="shared" si="40"/>
        <v/>
      </c>
      <c r="AI65" s="100" t="str">
        <f t="shared" si="41"/>
        <v/>
      </c>
      <c r="AJ65" s="100" t="str">
        <f t="shared" si="42"/>
        <v/>
      </c>
      <c r="AK65" s="100" t="str">
        <f t="shared" si="43"/>
        <v/>
      </c>
      <c r="AL65" s="100" t="str">
        <f t="shared" si="44"/>
        <v/>
      </c>
      <c r="AM65" s="100" t="str">
        <f t="shared" si="45"/>
        <v/>
      </c>
      <c r="AN65" s="100" t="str">
        <f t="shared" si="46"/>
        <v/>
      </c>
      <c r="AO65" s="100" t="str">
        <f t="shared" si="47"/>
        <v/>
      </c>
      <c r="AP65" s="100" t="str">
        <f t="shared" si="48"/>
        <v/>
      </c>
      <c r="AQ65" s="100" t="str">
        <f t="shared" si="49"/>
        <v/>
      </c>
      <c r="AR65" s="100" t="str">
        <f t="shared" si="50"/>
        <v/>
      </c>
      <c r="AS65" s="100" t="str">
        <f t="shared" si="51"/>
        <v/>
      </c>
      <c r="AU65" s="105"/>
      <c r="AV65" s="106" t="str">
        <f t="shared" si="52"/>
        <v/>
      </c>
      <c r="AW65" s="106" t="str">
        <f t="shared" si="53"/>
        <v/>
      </c>
      <c r="AX65" s="106" t="str">
        <f t="shared" si="54"/>
        <v/>
      </c>
      <c r="AY65" s="106" t="str">
        <f t="shared" si="55"/>
        <v/>
      </c>
      <c r="AZ65" s="106" t="str">
        <f t="shared" si="56"/>
        <v/>
      </c>
      <c r="BA65" s="106" t="str">
        <f t="shared" si="57"/>
        <v/>
      </c>
      <c r="BB65" s="106" t="str">
        <f t="shared" si="58"/>
        <v/>
      </c>
      <c r="BC65" s="106" t="str">
        <f t="shared" si="59"/>
        <v/>
      </c>
      <c r="BD65" s="106" t="str">
        <f t="shared" si="60"/>
        <v/>
      </c>
      <c r="BE65" s="106" t="str">
        <f t="shared" si="61"/>
        <v/>
      </c>
      <c r="BF65" s="106" t="str">
        <f t="shared" si="62"/>
        <v/>
      </c>
      <c r="BG65" s="106" t="str">
        <f t="shared" si="63"/>
        <v/>
      </c>
    </row>
    <row r="66" spans="1:59" ht="21.65" customHeight="1" x14ac:dyDescent="0.2">
      <c r="A66" s="57">
        <v>63</v>
      </c>
      <c r="B66" s="83"/>
      <c r="C66" s="246"/>
      <c r="D66" s="79"/>
      <c r="E66" s="80"/>
      <c r="F66" s="80"/>
      <c r="G66" s="80"/>
      <c r="H66" s="80"/>
      <c r="I66" s="81"/>
      <c r="J66" s="82"/>
      <c r="K66" s="80"/>
      <c r="L66" s="81"/>
      <c r="M66" s="80"/>
      <c r="N66" s="81"/>
      <c r="O66" s="81"/>
      <c r="P66" s="29"/>
      <c r="Q66" s="91"/>
      <c r="R66" s="89" t="str">
        <f t="shared" si="28"/>
        <v/>
      </c>
      <c r="S66" s="89" t="str">
        <f t="shared" si="29"/>
        <v/>
      </c>
      <c r="T66" s="89" t="str">
        <f t="shared" si="30"/>
        <v/>
      </c>
      <c r="U66" s="89" t="str">
        <f t="shared" si="31"/>
        <v/>
      </c>
      <c r="V66" s="89" t="str">
        <f t="shared" si="32"/>
        <v/>
      </c>
      <c r="W66" s="89" t="str">
        <f t="shared" si="33"/>
        <v/>
      </c>
      <c r="X66" s="89" t="str">
        <f t="shared" si="34"/>
        <v/>
      </c>
      <c r="Y66" s="89" t="str">
        <f t="shared" si="35"/>
        <v/>
      </c>
      <c r="Z66" s="89" t="str">
        <f t="shared" si="36"/>
        <v/>
      </c>
      <c r="AA66" s="89" t="str">
        <f t="shared" si="37"/>
        <v/>
      </c>
      <c r="AB66" s="89" t="str">
        <f t="shared" si="38"/>
        <v/>
      </c>
      <c r="AC66" s="89" t="str">
        <f t="shared" si="39"/>
        <v/>
      </c>
      <c r="AD66" s="95" t="str">
        <f t="shared" si="16"/>
        <v/>
      </c>
      <c r="AE66" s="94" t="str">
        <f t="shared" si="1"/>
        <v/>
      </c>
      <c r="AF66" s="85">
        <f t="shared" si="17"/>
        <v>0</v>
      </c>
      <c r="AG66" s="99"/>
      <c r="AH66" s="100" t="str">
        <f t="shared" si="40"/>
        <v/>
      </c>
      <c r="AI66" s="100" t="str">
        <f t="shared" si="41"/>
        <v/>
      </c>
      <c r="AJ66" s="100" t="str">
        <f t="shared" si="42"/>
        <v/>
      </c>
      <c r="AK66" s="100" t="str">
        <f t="shared" si="43"/>
        <v/>
      </c>
      <c r="AL66" s="100" t="str">
        <f t="shared" si="44"/>
        <v/>
      </c>
      <c r="AM66" s="100" t="str">
        <f t="shared" si="45"/>
        <v/>
      </c>
      <c r="AN66" s="100" t="str">
        <f t="shared" si="46"/>
        <v/>
      </c>
      <c r="AO66" s="100" t="str">
        <f t="shared" si="47"/>
        <v/>
      </c>
      <c r="AP66" s="100" t="str">
        <f t="shared" si="48"/>
        <v/>
      </c>
      <c r="AQ66" s="100" t="str">
        <f t="shared" si="49"/>
        <v/>
      </c>
      <c r="AR66" s="100" t="str">
        <f t="shared" si="50"/>
        <v/>
      </c>
      <c r="AS66" s="100" t="str">
        <f t="shared" si="51"/>
        <v/>
      </c>
      <c r="AU66" s="105"/>
      <c r="AV66" s="106" t="str">
        <f t="shared" si="52"/>
        <v/>
      </c>
      <c r="AW66" s="106" t="str">
        <f t="shared" si="53"/>
        <v/>
      </c>
      <c r="AX66" s="106" t="str">
        <f t="shared" si="54"/>
        <v/>
      </c>
      <c r="AY66" s="106" t="str">
        <f t="shared" si="55"/>
        <v/>
      </c>
      <c r="AZ66" s="106" t="str">
        <f t="shared" si="56"/>
        <v/>
      </c>
      <c r="BA66" s="106" t="str">
        <f t="shared" si="57"/>
        <v/>
      </c>
      <c r="BB66" s="106" t="str">
        <f t="shared" si="58"/>
        <v/>
      </c>
      <c r="BC66" s="106" t="str">
        <f t="shared" si="59"/>
        <v/>
      </c>
      <c r="BD66" s="106" t="str">
        <f t="shared" si="60"/>
        <v/>
      </c>
      <c r="BE66" s="106" t="str">
        <f t="shared" si="61"/>
        <v/>
      </c>
      <c r="BF66" s="106" t="str">
        <f t="shared" si="62"/>
        <v/>
      </c>
      <c r="BG66" s="106" t="str">
        <f t="shared" si="63"/>
        <v/>
      </c>
    </row>
    <row r="67" spans="1:59" ht="21.65" customHeight="1" x14ac:dyDescent="0.35">
      <c r="B67" s="2"/>
      <c r="C67" s="41"/>
      <c r="D67" s="3" t="e">
        <f t="shared" ref="D67:O67" si="64">AVERAGE(D4:D66)</f>
        <v>#DIV/0!</v>
      </c>
      <c r="E67" s="3" t="e">
        <f t="shared" si="64"/>
        <v>#DIV/0!</v>
      </c>
      <c r="F67" s="3" t="e">
        <f t="shared" si="64"/>
        <v>#DIV/0!</v>
      </c>
      <c r="G67" s="3" t="e">
        <f t="shared" si="64"/>
        <v>#DIV/0!</v>
      </c>
      <c r="H67" s="3" t="e">
        <f t="shared" si="64"/>
        <v>#DIV/0!</v>
      </c>
      <c r="I67" s="3" t="e">
        <f t="shared" si="64"/>
        <v>#DIV/0!</v>
      </c>
      <c r="J67" s="3" t="e">
        <f t="shared" si="64"/>
        <v>#DIV/0!</v>
      </c>
      <c r="K67" s="3" t="e">
        <f t="shared" si="64"/>
        <v>#DIV/0!</v>
      </c>
      <c r="L67" s="3" t="e">
        <f t="shared" si="64"/>
        <v>#DIV/0!</v>
      </c>
      <c r="M67" s="3" t="e">
        <f t="shared" si="64"/>
        <v>#DIV/0!</v>
      </c>
      <c r="N67" s="3" t="e">
        <f t="shared" si="64"/>
        <v>#DIV/0!</v>
      </c>
      <c r="O67" s="3" t="e">
        <f t="shared" si="64"/>
        <v>#DIV/0!</v>
      </c>
      <c r="P67" s="3"/>
      <c r="Q67" s="3"/>
      <c r="R67" s="3"/>
      <c r="S67" s="3"/>
      <c r="T67" s="3"/>
      <c r="U67" s="3"/>
      <c r="V67" s="3"/>
      <c r="W67" s="3"/>
      <c r="X67" s="3"/>
      <c r="Y67" s="3"/>
      <c r="AD67" s="2"/>
      <c r="AE67" s="5"/>
      <c r="AF67" s="3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2"/>
      <c r="AU67" s="2"/>
      <c r="AV67" s="2"/>
      <c r="AW67" s="2"/>
      <c r="AX67" s="2"/>
      <c r="AY67" s="2"/>
      <c r="AZ67" s="2"/>
      <c r="BA67" s="2"/>
      <c r="BB67" s="2"/>
      <c r="BD67" s="2"/>
    </row>
    <row r="68" spans="1:59" ht="21.65" customHeight="1" x14ac:dyDescent="0.35">
      <c r="B68" s="2"/>
      <c r="C68" s="41"/>
      <c r="D68" s="65" t="e">
        <f t="shared" ref="D68:O68" si="65">STDEV(D4:D66)</f>
        <v>#DIV/0!</v>
      </c>
      <c r="E68" s="3" t="e">
        <f t="shared" si="65"/>
        <v>#DIV/0!</v>
      </c>
      <c r="F68" s="3" t="e">
        <f t="shared" si="65"/>
        <v>#DIV/0!</v>
      </c>
      <c r="G68" s="3" t="e">
        <f t="shared" si="65"/>
        <v>#DIV/0!</v>
      </c>
      <c r="H68" s="3" t="e">
        <f t="shared" si="65"/>
        <v>#DIV/0!</v>
      </c>
      <c r="I68" s="3" t="e">
        <f t="shared" si="65"/>
        <v>#DIV/0!</v>
      </c>
      <c r="J68" s="3" t="e">
        <f t="shared" si="65"/>
        <v>#DIV/0!</v>
      </c>
      <c r="K68" s="3" t="e">
        <f t="shared" si="65"/>
        <v>#DIV/0!</v>
      </c>
      <c r="L68" s="3" t="e">
        <f t="shared" si="65"/>
        <v>#DIV/0!</v>
      </c>
      <c r="M68" s="3" t="e">
        <f t="shared" si="65"/>
        <v>#DIV/0!</v>
      </c>
      <c r="N68" s="3" t="e">
        <f>STDEV(N4:N66)</f>
        <v>#DIV/0!</v>
      </c>
      <c r="O68" s="3" t="e">
        <f t="shared" si="65"/>
        <v>#DIV/0!</v>
      </c>
      <c r="P68" s="3"/>
      <c r="Q68" s="3"/>
      <c r="R68" s="3"/>
      <c r="S68" s="3"/>
      <c r="T68" s="3"/>
      <c r="U68" s="3"/>
      <c r="V68" s="3"/>
      <c r="W68" s="3"/>
      <c r="X68" s="3"/>
      <c r="Y68" s="3"/>
      <c r="AD68" s="2"/>
      <c r="AE68" s="5"/>
      <c r="AF68" s="3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D68" s="2"/>
    </row>
    <row r="69" spans="1:59" ht="17.5" x14ac:dyDescent="0.35">
      <c r="B69" s="2"/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D69" s="2"/>
      <c r="AE69" s="5"/>
      <c r="AF69" s="2"/>
      <c r="AG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D69" s="2"/>
    </row>
    <row r="70" spans="1:59" ht="16.5" x14ac:dyDescent="0.25">
      <c r="B70" s="2"/>
      <c r="C70" s="4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S70" s="2"/>
      <c r="T70" s="2"/>
      <c r="U70" s="2"/>
      <c r="V70" s="2"/>
      <c r="W70" s="2"/>
      <c r="X70" s="2"/>
      <c r="Y70" s="2"/>
      <c r="AD70" s="2"/>
      <c r="AE70" s="5"/>
      <c r="AF70" s="2"/>
      <c r="AG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D70" s="2"/>
    </row>
    <row r="71" spans="1:59" ht="16.5" x14ac:dyDescent="0.25">
      <c r="B71" s="2"/>
      <c r="C71" s="4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S71" s="2"/>
      <c r="T71" s="2"/>
      <c r="U71" s="2"/>
      <c r="V71" s="2"/>
      <c r="W71" s="2"/>
      <c r="X71" s="2"/>
      <c r="Y71" s="2"/>
      <c r="AD71" s="2"/>
      <c r="AE71" s="5"/>
      <c r="AF71" s="2"/>
      <c r="AG71" s="2"/>
      <c r="AI71" s="2"/>
      <c r="AJ71" s="2"/>
      <c r="AK71" s="2"/>
      <c r="AL71" s="2"/>
      <c r="AM71" s="2"/>
      <c r="AN71" s="6" t="s">
        <v>3</v>
      </c>
      <c r="AO71" s="2">
        <v>0</v>
      </c>
      <c r="AP71" s="7">
        <v>1</v>
      </c>
      <c r="AQ71" s="2">
        <v>0</v>
      </c>
      <c r="AR71" s="2">
        <v>1</v>
      </c>
      <c r="AS71" s="2"/>
      <c r="AT71" s="2"/>
      <c r="AU71" s="2"/>
      <c r="AV71" s="2"/>
      <c r="AW71" s="2"/>
      <c r="AX71" s="2"/>
      <c r="AY71" s="2"/>
      <c r="AZ71" s="2"/>
      <c r="BA71" s="2"/>
      <c r="BB71" s="2"/>
      <c r="BD71" s="2"/>
    </row>
    <row r="72" spans="1:59" ht="16.5" x14ac:dyDescent="0.25">
      <c r="B72" s="2"/>
      <c r="C72" s="4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S72" s="2"/>
      <c r="T72" s="2"/>
      <c r="U72" s="2"/>
      <c r="V72" s="2"/>
      <c r="W72" s="2"/>
      <c r="X72" s="2"/>
      <c r="Y72" s="2"/>
      <c r="AD72" s="2"/>
      <c r="AE72" s="5"/>
      <c r="AF72" s="2"/>
      <c r="AG72" s="2"/>
      <c r="AI72" s="2"/>
      <c r="AJ72" s="2"/>
      <c r="AK72" s="2"/>
      <c r="AL72" s="2"/>
      <c r="AM72" s="2"/>
      <c r="AN72" s="8" t="s">
        <v>4</v>
      </c>
      <c r="AO72" s="2">
        <v>30</v>
      </c>
      <c r="AP72" s="4">
        <v>2</v>
      </c>
      <c r="AQ72" s="2">
        <v>30</v>
      </c>
      <c r="AR72" s="2">
        <v>2</v>
      </c>
      <c r="AS72" s="2"/>
      <c r="AT72" s="2"/>
      <c r="AU72" s="2"/>
      <c r="AV72" s="2"/>
      <c r="AW72" s="2"/>
      <c r="AX72" s="2"/>
      <c r="AY72" s="2"/>
      <c r="AZ72" s="2"/>
      <c r="BA72" s="2"/>
      <c r="BB72" s="2"/>
      <c r="BD72" s="2"/>
    </row>
    <row r="73" spans="1:59" ht="16.5" x14ac:dyDescent="0.25">
      <c r="B73" s="2"/>
      <c r="C73" s="4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S73" s="2"/>
      <c r="T73" s="2"/>
      <c r="U73" s="2"/>
      <c r="V73" s="2"/>
      <c r="W73" s="2"/>
      <c r="X73" s="2"/>
      <c r="Y73" s="2"/>
      <c r="AD73" s="2"/>
      <c r="AE73" s="5"/>
      <c r="AF73" s="2"/>
      <c r="AG73" s="2"/>
      <c r="AI73" s="2"/>
      <c r="AJ73" s="2"/>
      <c r="AK73" s="2"/>
      <c r="AL73" s="2"/>
      <c r="AM73" s="2"/>
      <c r="AN73" s="8" t="s">
        <v>5</v>
      </c>
      <c r="AO73" s="2">
        <v>35</v>
      </c>
      <c r="AP73" s="4">
        <v>3</v>
      </c>
      <c r="AQ73" s="2">
        <v>35</v>
      </c>
      <c r="AR73" s="2">
        <v>3</v>
      </c>
      <c r="AS73" s="2"/>
      <c r="AT73" s="2"/>
      <c r="AU73" s="2"/>
      <c r="AV73" s="2"/>
      <c r="AW73" s="2"/>
      <c r="AX73" s="2"/>
      <c r="AY73" s="2"/>
      <c r="AZ73" s="2"/>
      <c r="BA73" s="2"/>
      <c r="BB73" s="2"/>
      <c r="BD73" s="2"/>
    </row>
    <row r="74" spans="1:59" ht="16.5" x14ac:dyDescent="0.25">
      <c r="B74" s="2"/>
      <c r="C74" s="4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S74" s="2"/>
      <c r="T74" s="2"/>
      <c r="U74" s="2"/>
      <c r="V74" s="2"/>
      <c r="W74" s="2"/>
      <c r="X74" s="2"/>
      <c r="Y74" s="2"/>
      <c r="AD74" s="2"/>
      <c r="AE74" s="5"/>
      <c r="AF74" s="2"/>
      <c r="AG74" s="2"/>
      <c r="AI74" s="2"/>
      <c r="AJ74" s="2"/>
      <c r="AK74" s="2"/>
      <c r="AL74" s="2"/>
      <c r="AM74" s="2"/>
      <c r="AN74" s="8" t="s">
        <v>6</v>
      </c>
      <c r="AO74" s="2">
        <v>40</v>
      </c>
      <c r="AP74" s="4">
        <v>4</v>
      </c>
      <c r="AQ74" s="2">
        <v>40</v>
      </c>
      <c r="AR74" s="2">
        <v>4</v>
      </c>
      <c r="AS74" s="2"/>
      <c r="AT74" s="2"/>
      <c r="AU74" s="2"/>
      <c r="AV74" s="2"/>
      <c r="AW74" s="2"/>
      <c r="AX74" s="2"/>
      <c r="AY74" s="2"/>
      <c r="AZ74" s="2"/>
      <c r="BA74" s="2"/>
      <c r="BB74" s="2"/>
      <c r="BD74" s="2"/>
    </row>
    <row r="75" spans="1:59" ht="16.5" x14ac:dyDescent="0.25">
      <c r="B75" s="2"/>
      <c r="C75" s="4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S75" s="2"/>
      <c r="T75" s="2"/>
      <c r="U75" s="2"/>
      <c r="V75" s="2"/>
      <c r="W75" s="2"/>
      <c r="X75" s="2"/>
      <c r="Y75" s="2"/>
      <c r="AD75" s="2"/>
      <c r="AE75" s="5"/>
      <c r="AF75" s="2"/>
      <c r="AG75" s="2"/>
      <c r="AI75" s="2"/>
      <c r="AJ75" s="2"/>
      <c r="AK75" s="2"/>
      <c r="AL75" s="2"/>
      <c r="AM75" s="2"/>
      <c r="AN75" s="8" t="s">
        <v>7</v>
      </c>
      <c r="AO75" s="2">
        <v>45</v>
      </c>
      <c r="AP75" s="4">
        <v>5</v>
      </c>
      <c r="AQ75" s="2">
        <v>45</v>
      </c>
      <c r="AR75" s="2">
        <v>5</v>
      </c>
      <c r="AS75" s="2"/>
      <c r="AT75" s="2"/>
      <c r="AU75" s="2"/>
      <c r="AV75" s="2"/>
      <c r="AW75" s="2"/>
      <c r="AX75" s="2"/>
      <c r="AY75" s="2"/>
      <c r="AZ75" s="2"/>
      <c r="BA75" s="2"/>
      <c r="BB75" s="2"/>
      <c r="BD75" s="2"/>
    </row>
    <row r="76" spans="1:59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S76" s="2"/>
      <c r="T76" s="2"/>
      <c r="U76" s="2"/>
      <c r="V76" s="2"/>
      <c r="W76" s="2"/>
      <c r="X76" s="2"/>
      <c r="Y76" s="2"/>
      <c r="AD76" s="2"/>
      <c r="AE76" s="5"/>
      <c r="AF76" s="2"/>
      <c r="AG76" s="2"/>
      <c r="AI76" s="2"/>
      <c r="AJ76" s="2"/>
      <c r="AK76" s="2"/>
      <c r="AL76" s="2"/>
      <c r="AM76" s="2"/>
      <c r="AN76" s="8" t="s">
        <v>8</v>
      </c>
      <c r="AO76" s="2">
        <v>50</v>
      </c>
      <c r="AP76" s="4">
        <v>6</v>
      </c>
      <c r="AQ76" s="2">
        <v>50</v>
      </c>
      <c r="AR76" s="2">
        <v>6</v>
      </c>
      <c r="AS76" s="2"/>
      <c r="AT76" s="2"/>
      <c r="AU76" s="2"/>
      <c r="AV76" s="2"/>
      <c r="AW76" s="2"/>
      <c r="AX76" s="2"/>
      <c r="AY76" s="2"/>
      <c r="AZ76" s="2"/>
      <c r="BA76" s="2"/>
      <c r="BB76" s="2"/>
      <c r="BD76" s="2"/>
    </row>
    <row r="77" spans="1:59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S77" s="2"/>
      <c r="T77" s="2"/>
      <c r="U77" s="2"/>
      <c r="V77" s="2"/>
      <c r="W77" s="2"/>
      <c r="X77" s="2"/>
      <c r="Y77" s="2"/>
      <c r="AD77" s="2"/>
      <c r="AE77" s="5"/>
      <c r="AF77" s="2"/>
      <c r="AG77" s="2"/>
      <c r="AI77" s="2"/>
      <c r="AJ77" s="2"/>
      <c r="AK77" s="2"/>
      <c r="AL77" s="2"/>
      <c r="AM77" s="2"/>
      <c r="AN77" s="8" t="s">
        <v>9</v>
      </c>
      <c r="AO77" s="2">
        <v>55</v>
      </c>
      <c r="AP77" s="4">
        <v>7</v>
      </c>
      <c r="AQ77" s="2">
        <v>55</v>
      </c>
      <c r="AR77" s="2">
        <v>7</v>
      </c>
      <c r="AS77" s="2"/>
      <c r="AT77" s="2"/>
      <c r="AU77" s="2"/>
      <c r="AV77" s="2"/>
      <c r="AW77" s="2"/>
      <c r="AX77" s="2"/>
      <c r="AY77" s="2"/>
      <c r="AZ77" s="2"/>
      <c r="BA77" s="2"/>
      <c r="BB77" s="2"/>
      <c r="BD77" s="2"/>
    </row>
    <row r="78" spans="1:59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S78" s="2"/>
      <c r="T78" s="2"/>
      <c r="U78" s="2"/>
      <c r="V78" s="2"/>
      <c r="W78" s="2"/>
      <c r="X78" s="2"/>
      <c r="Y78" s="2"/>
      <c r="AD78" s="2"/>
      <c r="AE78" s="5"/>
      <c r="AF78" s="2"/>
      <c r="AG78" s="2"/>
      <c r="AI78" s="2"/>
      <c r="AJ78" s="2"/>
      <c r="AK78" s="2"/>
      <c r="AL78" s="2"/>
      <c r="AM78" s="2"/>
      <c r="AN78" s="8" t="s">
        <v>10</v>
      </c>
      <c r="AO78" s="2">
        <v>60</v>
      </c>
      <c r="AP78" s="4">
        <v>8</v>
      </c>
      <c r="AQ78" s="2">
        <v>60</v>
      </c>
      <c r="AR78" s="2">
        <v>8</v>
      </c>
      <c r="AS78" s="2"/>
      <c r="AT78" s="2"/>
      <c r="AU78" s="2"/>
      <c r="AV78" s="2"/>
      <c r="AW78" s="2"/>
      <c r="AX78" s="2"/>
      <c r="AY78" s="2"/>
      <c r="AZ78" s="2"/>
      <c r="BA78" s="2"/>
      <c r="BB78" s="2"/>
      <c r="BD78" s="2"/>
    </row>
    <row r="79" spans="1:59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S79" s="2"/>
      <c r="T79" s="2"/>
      <c r="U79" s="2"/>
      <c r="V79" s="2"/>
      <c r="W79" s="2"/>
      <c r="X79" s="2"/>
      <c r="Y79" s="2"/>
      <c r="AD79" s="2"/>
      <c r="AE79" s="5"/>
      <c r="AF79" s="2"/>
      <c r="AG79" s="2"/>
      <c r="AI79" s="2"/>
      <c r="AJ79" s="2"/>
      <c r="AK79" s="2"/>
      <c r="AL79" s="2"/>
      <c r="AM79" s="2"/>
      <c r="AN79" s="8" t="s">
        <v>11</v>
      </c>
      <c r="AO79" s="2">
        <v>65</v>
      </c>
      <c r="AP79" s="4">
        <v>9</v>
      </c>
      <c r="AQ79" s="2">
        <v>65</v>
      </c>
      <c r="AR79" s="2">
        <v>9</v>
      </c>
      <c r="AS79" s="2"/>
      <c r="AT79" s="2"/>
      <c r="AU79" s="2"/>
      <c r="AV79" s="2"/>
      <c r="AW79" s="2"/>
      <c r="AX79" s="2"/>
      <c r="AY79" s="2"/>
      <c r="AZ79" s="2"/>
      <c r="BA79" s="2"/>
      <c r="BB79" s="2"/>
      <c r="BD79" s="2"/>
    </row>
    <row r="80" spans="1:59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S80" s="2"/>
      <c r="T80" s="2"/>
      <c r="U80" s="2"/>
      <c r="V80" s="2"/>
      <c r="W80" s="2"/>
      <c r="X80" s="2"/>
      <c r="Y80" s="2"/>
      <c r="AD80" s="2"/>
      <c r="AE80" s="5"/>
      <c r="AF80" s="2"/>
      <c r="AG80" s="2"/>
      <c r="AI80" s="2"/>
      <c r="AJ80" s="2"/>
      <c r="AK80" s="2"/>
      <c r="AL80" s="2"/>
      <c r="AM80" s="2"/>
      <c r="AN80" s="9" t="s">
        <v>12</v>
      </c>
      <c r="AO80" s="2">
        <v>70</v>
      </c>
      <c r="AP80" s="10">
        <v>10</v>
      </c>
      <c r="AQ80" s="2">
        <v>70</v>
      </c>
      <c r="AR80" s="2">
        <v>10</v>
      </c>
      <c r="AS80" s="2"/>
      <c r="AT80" s="2"/>
      <c r="AU80" s="2"/>
      <c r="AV80" s="2"/>
      <c r="AW80" s="2"/>
      <c r="AX80" s="2"/>
      <c r="AY80" s="2"/>
      <c r="AZ80" s="2"/>
      <c r="BA80" s="2"/>
      <c r="BB80" s="2"/>
      <c r="BD80" s="2"/>
    </row>
    <row r="81" spans="2:5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S81" s="2"/>
      <c r="T81" s="2"/>
      <c r="U81" s="2"/>
      <c r="V81" s="2"/>
      <c r="W81" s="2"/>
      <c r="X81" s="2"/>
      <c r="Y81" s="2"/>
      <c r="AD81" s="2"/>
      <c r="AE81" s="5"/>
      <c r="AF81" s="2"/>
      <c r="AG81" s="2"/>
      <c r="AI81" s="2"/>
      <c r="AJ81" s="2"/>
      <c r="AK81" s="2"/>
      <c r="AL81" s="2"/>
      <c r="AM81" s="2"/>
      <c r="AN81" s="30" t="s">
        <v>13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D81" s="2"/>
    </row>
    <row r="82" spans="2:5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S82" s="2"/>
      <c r="T82" s="2"/>
      <c r="U82" s="2"/>
      <c r="V82" s="2"/>
      <c r="W82" s="2"/>
      <c r="X82" s="2"/>
      <c r="Y82" s="2"/>
      <c r="AD82" s="2"/>
      <c r="AE82" s="5"/>
      <c r="AF82" s="2"/>
      <c r="AG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D82" s="2"/>
    </row>
    <row r="83" spans="2:5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S83" s="2"/>
      <c r="T83" s="2"/>
      <c r="U83" s="2"/>
      <c r="V83" s="2"/>
      <c r="W83" s="2"/>
      <c r="X83" s="2"/>
      <c r="Y83" s="2"/>
      <c r="AD83" s="2"/>
      <c r="AE83" s="5"/>
      <c r="AF83" s="2"/>
      <c r="AG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D83" s="2"/>
    </row>
  </sheetData>
  <mergeCells count="1">
    <mergeCell ref="A1:C1"/>
  </mergeCells>
  <phoneticPr fontId="2"/>
  <printOptions horizontalCentered="1"/>
  <pageMargins left="0.19685039370078741" right="0.19685039370078741" top="0.47244094488188981" bottom="0.98425196850393704" header="0.51181102362204722" footer="0.51181102362204722"/>
  <pageSetup paperSize="9" scale="51" fitToWidth="0" orientation="landscape" verticalDpi="300" r:id="rId1"/>
  <headerFooter alignWithMargins="0"/>
  <rowBreaks count="1" manualBreakCount="1">
    <brk id="69" max="16383" man="1"/>
  </rowBreaks>
  <colBreaks count="3" manualBreakCount="3">
    <brk id="16" max="44" man="1"/>
    <brk id="32" max="44" man="1"/>
    <brk id="46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34"/>
  <sheetViews>
    <sheetView tabSelected="1" view="pageBreakPreview" topLeftCell="F1" zoomScaleNormal="100" zoomScaleSheetLayoutView="100" workbookViewId="0">
      <selection activeCell="M18" sqref="M18"/>
    </sheetView>
  </sheetViews>
  <sheetFormatPr defaultRowHeight="13" x14ac:dyDescent="0.2"/>
  <cols>
    <col min="1" max="1" width="3.90625" customWidth="1"/>
    <col min="2" max="2" width="10.90625" customWidth="1"/>
    <col min="3" max="3" width="7.453125" customWidth="1"/>
    <col min="4" max="4" width="5.453125" bestFit="1" customWidth="1"/>
    <col min="5" max="19" width="9.08984375" customWidth="1"/>
    <col min="20" max="20" width="12.453125" customWidth="1"/>
    <col min="21" max="21" width="11.453125" bestFit="1" customWidth="1"/>
    <col min="22" max="22" width="7.90625" customWidth="1"/>
    <col min="23" max="23" width="12.453125" customWidth="1"/>
    <col min="24" max="24" width="9.453125" bestFit="1" customWidth="1"/>
    <col min="25" max="25" width="11" bestFit="1" customWidth="1"/>
    <col min="26" max="26" width="7.08984375" bestFit="1" customWidth="1"/>
    <col min="27" max="27" width="12.6328125" customWidth="1"/>
    <col min="28" max="28" width="11" bestFit="1" customWidth="1"/>
  </cols>
  <sheetData>
    <row r="1" spans="1:35" ht="21.75" customHeight="1" x14ac:dyDescent="0.2">
      <c r="A1" s="260" t="s">
        <v>63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2"/>
      <c r="U1" s="22"/>
      <c r="V1" s="23"/>
      <c r="W1" s="23"/>
      <c r="X1" s="23"/>
    </row>
    <row r="2" spans="1:35" ht="27.75" customHeight="1" x14ac:dyDescent="0.2">
      <c r="A2" s="261" t="s">
        <v>110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2"/>
      <c r="U2" s="22"/>
    </row>
    <row r="3" spans="1:35" ht="19" x14ac:dyDescent="0.2">
      <c r="A3" s="131" t="s">
        <v>113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31"/>
      <c r="U3" s="31" t="s">
        <v>57</v>
      </c>
    </row>
    <row r="4" spans="1:35" ht="23.25" customHeight="1" x14ac:dyDescent="0.2">
      <c r="A4" s="131" t="s">
        <v>112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2"/>
      <c r="U4" s="21" t="s">
        <v>25</v>
      </c>
      <c r="V4" s="224">
        <f>'1回目印刷用'!L4</f>
        <v>0</v>
      </c>
      <c r="W4" s="238" t="s">
        <v>109</v>
      </c>
      <c r="X4" s="239"/>
      <c r="Y4" s="239"/>
    </row>
    <row r="5" spans="1:35" ht="27.75" customHeight="1" x14ac:dyDescent="0.2">
      <c r="B5" s="13" t="s">
        <v>16</v>
      </c>
      <c r="C5" s="254" t="e">
        <f>'1回目印刷用'!C5</f>
        <v>#N/A</v>
      </c>
      <c r="D5" s="254"/>
      <c r="E5" s="43"/>
      <c r="F5" s="43"/>
      <c r="G5" s="43"/>
      <c r="H5" s="43"/>
      <c r="I5" s="43"/>
      <c r="J5" s="14"/>
      <c r="K5" s="14"/>
      <c r="L5" s="14"/>
      <c r="M5" s="14"/>
      <c r="N5" s="14"/>
      <c r="O5" s="15" t="s">
        <v>33</v>
      </c>
      <c r="P5" s="15"/>
      <c r="Q5" s="11" t="str">
        <f>IF(V5="","",V5)</f>
        <v/>
      </c>
      <c r="R5" s="11"/>
      <c r="S5" s="16"/>
      <c r="T5" s="12"/>
      <c r="U5" s="24" t="s">
        <v>32</v>
      </c>
      <c r="V5" s="24"/>
      <c r="W5" s="24"/>
    </row>
    <row r="6" spans="1:35" ht="13.5" thickBot="1" x14ac:dyDescent="0.25">
      <c r="B6" s="12"/>
      <c r="C6" s="1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2"/>
      <c r="P6" s="12"/>
      <c r="Q6" s="12"/>
      <c r="R6" s="12"/>
      <c r="S6" s="12"/>
    </row>
    <row r="7" spans="1:35" ht="38.25" customHeight="1" thickTop="1" x14ac:dyDescent="0.2">
      <c r="B7" s="255" t="s">
        <v>17</v>
      </c>
      <c r="C7" s="272"/>
      <c r="D7" s="69" t="s">
        <v>18</v>
      </c>
      <c r="E7" s="147" t="s">
        <v>62</v>
      </c>
      <c r="F7" s="148" t="s">
        <v>104</v>
      </c>
      <c r="G7" s="149" t="s">
        <v>105</v>
      </c>
      <c r="H7" s="111" t="s">
        <v>106</v>
      </c>
      <c r="I7" s="150" t="s">
        <v>108</v>
      </c>
      <c r="J7" s="120" t="s">
        <v>67</v>
      </c>
      <c r="K7" s="110" t="s">
        <v>96</v>
      </c>
      <c r="L7" s="121" t="s">
        <v>98</v>
      </c>
      <c r="M7" s="122" t="s">
        <v>100</v>
      </c>
      <c r="N7" s="123" t="s">
        <v>101</v>
      </c>
      <c r="O7" s="133" t="s">
        <v>68</v>
      </c>
      <c r="P7" s="134" t="s">
        <v>97</v>
      </c>
      <c r="Q7" s="135" t="s">
        <v>99</v>
      </c>
      <c r="R7" s="136" t="s">
        <v>102</v>
      </c>
      <c r="S7" s="137" t="s">
        <v>103</v>
      </c>
      <c r="T7" s="66"/>
      <c r="U7" s="66"/>
      <c r="V7" s="66" t="s">
        <v>85</v>
      </c>
      <c r="W7" s="66" t="s">
        <v>86</v>
      </c>
      <c r="X7" s="66" t="s">
        <v>87</v>
      </c>
      <c r="Z7" s="19"/>
      <c r="AA7" s="17"/>
      <c r="AB7" s="17"/>
      <c r="AC7" s="34" t="s">
        <v>34</v>
      </c>
      <c r="AF7" t="s">
        <v>35</v>
      </c>
    </row>
    <row r="8" spans="1:35" ht="19.5" customHeight="1" x14ac:dyDescent="0.2">
      <c r="B8" s="112" t="s">
        <v>19</v>
      </c>
      <c r="C8" s="107"/>
      <c r="D8" s="113" t="s">
        <v>20</v>
      </c>
      <c r="E8" s="151" t="str">
        <f>IFERROR(VLOOKUP($C$5,'3回目記録'!$C$4:$AE$66,ROW()-6,0),"")</f>
        <v/>
      </c>
      <c r="F8" s="152" t="e">
        <f>IF($C$5="","",VLOOKUP($C$5,'3回目記録'!$C$4:$AE$66,ROW()+8,FALSE))</f>
        <v>#N/A</v>
      </c>
      <c r="G8" s="274" t="e">
        <f>IF(C5="","",VLOOKUP($C$5,'3回目記録'!$C$4:$AF$66,30,FALSE))</f>
        <v>#N/A</v>
      </c>
      <c r="H8" s="117" t="e">
        <f>IF($C$5="","",VLOOKUP($C$5,'3回目記録'!$C$4:$BG$66,ROW()+24,FALSE))</f>
        <v>#N/A</v>
      </c>
      <c r="I8" s="153" t="e">
        <f>IF($C$5="","",VLOOKUP($C$5,'3回目記録'!$C$4:$BG$66,ROW()+38,FALSE))</f>
        <v>#N/A</v>
      </c>
      <c r="J8" s="124" t="str">
        <f>'2回目印刷用'!E8</f>
        <v/>
      </c>
      <c r="K8" s="108" t="e">
        <f>'2回目印刷用'!F8</f>
        <v>#N/A</v>
      </c>
      <c r="L8" s="280" t="e">
        <f>'2回目印刷用'!G8</f>
        <v>#N/A</v>
      </c>
      <c r="M8" s="125" t="e">
        <f>'2回目印刷用'!H8</f>
        <v>#N/A</v>
      </c>
      <c r="N8" s="126" t="e">
        <f>'2回目印刷用'!I8</f>
        <v>#N/A</v>
      </c>
      <c r="O8" s="138" t="str">
        <f>'1回目印刷用'!E8</f>
        <v/>
      </c>
      <c r="P8" s="228" t="e">
        <f>'1回目印刷用'!F8</f>
        <v>#N/A</v>
      </c>
      <c r="Q8" s="277" t="e">
        <f>'1回目印刷用'!G8</f>
        <v>#N/A</v>
      </c>
      <c r="R8" s="139" t="e">
        <f>'1回目印刷用'!H8</f>
        <v>#N/A</v>
      </c>
      <c r="S8" s="140" t="e">
        <f>'1回目印刷用'!I8</f>
        <v>#N/A</v>
      </c>
      <c r="T8" s="67"/>
      <c r="U8" s="67" t="s">
        <v>19</v>
      </c>
      <c r="V8" s="67" t="e">
        <f>INDEX('3回目記録'!$D$68:$O$68,1,ROW()-7)</f>
        <v>#DIV/0!</v>
      </c>
      <c r="W8" s="67" t="e">
        <f>INDEX('2回目記録'!$D$68:$O$68,1,ROW()-7)</f>
        <v>#DIV/0!</v>
      </c>
      <c r="X8" s="67" t="e">
        <f>INDEX('1回目記録'!$D$68:$O$68,1,ROW()-7)</f>
        <v>#DIV/0!</v>
      </c>
      <c r="AA8" s="34" t="s">
        <v>60</v>
      </c>
      <c r="AB8" s="35" t="s">
        <v>59</v>
      </c>
      <c r="AC8" s="35" t="s">
        <v>58</v>
      </c>
      <c r="AD8" t="s">
        <v>36</v>
      </c>
      <c r="AE8" t="s">
        <v>37</v>
      </c>
      <c r="AF8" t="s">
        <v>38</v>
      </c>
      <c r="AG8" t="s">
        <v>36</v>
      </c>
      <c r="AH8" t="s">
        <v>37</v>
      </c>
      <c r="AI8" t="s">
        <v>38</v>
      </c>
    </row>
    <row r="9" spans="1:35" ht="19.5" customHeight="1" x14ac:dyDescent="0.2">
      <c r="B9" s="112" t="s">
        <v>22</v>
      </c>
      <c r="C9" s="107"/>
      <c r="D9" s="113" t="s">
        <v>20</v>
      </c>
      <c r="E9" s="235" t="str">
        <f>IFERROR(VLOOKUP($C$5,'3回目記録'!$C$4:$AE$66,ROW()-6,0),"")</f>
        <v/>
      </c>
      <c r="F9" s="152" t="e">
        <f>IF($C$5="","",VLOOKUP($C$5,'3回目記録'!$C$4:$AE$66,ROW()+8,FALSE))</f>
        <v>#N/A</v>
      </c>
      <c r="G9" s="275"/>
      <c r="H9" s="117" t="e">
        <f>IF($C$5="","",VLOOKUP($C$5,'3回目記録'!$C$4:$BG$66,ROW()+24,FALSE))</f>
        <v>#N/A</v>
      </c>
      <c r="I9" s="153" t="e">
        <f>IF($C$5="","",VLOOKUP($C$5,'3回目記録'!$C$4:$BG$66,ROW()+38,FALSE))</f>
        <v>#N/A</v>
      </c>
      <c r="J9" s="124" t="str">
        <f>'2回目印刷用'!E9</f>
        <v/>
      </c>
      <c r="K9" s="108" t="e">
        <f>'2回目印刷用'!F9</f>
        <v>#N/A</v>
      </c>
      <c r="L9" s="281">
        <f>'2回目印刷用'!G9</f>
        <v>0</v>
      </c>
      <c r="M9" s="125" t="e">
        <f>'2回目印刷用'!H9</f>
        <v>#N/A</v>
      </c>
      <c r="N9" s="126" t="e">
        <f>'2回目印刷用'!I9</f>
        <v>#N/A</v>
      </c>
      <c r="O9" s="138" t="str">
        <f>'1回目印刷用'!E9</f>
        <v/>
      </c>
      <c r="P9" s="228" t="e">
        <f>'1回目印刷用'!F9</f>
        <v>#N/A</v>
      </c>
      <c r="Q9" s="278">
        <f>'1回目印刷用'!G9</f>
        <v>0</v>
      </c>
      <c r="R9" s="139" t="e">
        <f>'1回目印刷用'!H9</f>
        <v>#N/A</v>
      </c>
      <c r="S9" s="140" t="e">
        <f>'1回目印刷用'!I9</f>
        <v>#N/A</v>
      </c>
      <c r="T9" s="67"/>
      <c r="U9" s="67" t="s">
        <v>22</v>
      </c>
      <c r="V9" s="67" t="e">
        <f>INDEX('3回目記録'!$D$68:$O$68,1,ROW()-7)</f>
        <v>#DIV/0!</v>
      </c>
      <c r="W9" s="67" t="e">
        <f>INDEX('2回目記録'!$D$68:$O$68,1,ROW()-7)</f>
        <v>#DIV/0!</v>
      </c>
      <c r="X9" s="67" t="e">
        <f>INDEX('1回目記録'!$D$68:$O$68,1,ROW()-7)</f>
        <v>#DIV/0!</v>
      </c>
      <c r="Z9" s="40" t="s">
        <v>19</v>
      </c>
      <c r="AA9" s="44" t="e">
        <f>INDEX(#REF!,1,ROW()-8)</f>
        <v>#REF!</v>
      </c>
      <c r="AB9" s="20" t="e">
        <f>INDEX(#REF!,1,ROW()-8)</f>
        <v>#REF!</v>
      </c>
      <c r="AC9" s="20" t="e">
        <f>INDEX('1回目記録'!$D$68:$N$68,1,ROW()-8)</f>
        <v>#DIV/0!</v>
      </c>
      <c r="AD9">
        <v>188.5</v>
      </c>
      <c r="AE9">
        <v>188</v>
      </c>
      <c r="AF9">
        <v>192.4</v>
      </c>
      <c r="AG9">
        <v>175.6</v>
      </c>
      <c r="AH9">
        <v>175.6</v>
      </c>
      <c r="AI9">
        <v>174.9</v>
      </c>
    </row>
    <row r="10" spans="1:35" ht="19.5" customHeight="1" x14ac:dyDescent="0.2">
      <c r="B10" s="112" t="s">
        <v>75</v>
      </c>
      <c r="C10" s="107"/>
      <c r="D10" s="113" t="s">
        <v>20</v>
      </c>
      <c r="E10" s="235" t="str">
        <f>IFERROR(VLOOKUP($C$5,'3回目記録'!$C$4:$AE$66,ROW()-6,0),"")</f>
        <v/>
      </c>
      <c r="F10" s="152" t="e">
        <f>IF($C$5="","",VLOOKUP($C$5,'3回目記録'!$C$4:$AE$66,ROW()+8,FALSE))</f>
        <v>#N/A</v>
      </c>
      <c r="G10" s="275"/>
      <c r="H10" s="117" t="e">
        <f>IF($C$5="","",VLOOKUP($C$5,'3回目記録'!$C$4:$BG$66,ROW()+24,FALSE))</f>
        <v>#N/A</v>
      </c>
      <c r="I10" s="153" t="e">
        <f>IF($C$5="","",VLOOKUP($C$5,'3回目記録'!$C$4:$BG$66,ROW()+38,FALSE))</f>
        <v>#N/A</v>
      </c>
      <c r="J10" s="124" t="str">
        <f>'2回目印刷用'!E10</f>
        <v/>
      </c>
      <c r="K10" s="108" t="e">
        <f>'2回目印刷用'!F10</f>
        <v>#N/A</v>
      </c>
      <c r="L10" s="281">
        <f>'2回目印刷用'!G10</f>
        <v>0</v>
      </c>
      <c r="M10" s="125" t="e">
        <f>'2回目印刷用'!H10</f>
        <v>#N/A</v>
      </c>
      <c r="N10" s="126" t="e">
        <f>'2回目印刷用'!I10</f>
        <v>#N/A</v>
      </c>
      <c r="O10" s="138" t="str">
        <f>'1回目印刷用'!E10</f>
        <v/>
      </c>
      <c r="P10" s="228" t="e">
        <f>'1回目印刷用'!F10</f>
        <v>#N/A</v>
      </c>
      <c r="Q10" s="278">
        <f>'1回目印刷用'!G10</f>
        <v>0</v>
      </c>
      <c r="R10" s="139" t="e">
        <f>'1回目印刷用'!H10</f>
        <v>#N/A</v>
      </c>
      <c r="S10" s="140" t="e">
        <f>'1回目印刷用'!I10</f>
        <v>#N/A</v>
      </c>
      <c r="T10" s="67"/>
      <c r="U10" s="67" t="s">
        <v>88</v>
      </c>
      <c r="V10" s="67" t="e">
        <f>INDEX('3回目記録'!$D$68:$O$68,1,ROW()-7)</f>
        <v>#DIV/0!</v>
      </c>
      <c r="W10" s="67" t="e">
        <f>INDEX('2回目記録'!$D$68:$O$68,1,ROW()-7)</f>
        <v>#DIV/0!</v>
      </c>
      <c r="X10" s="67" t="e">
        <f>INDEX('1回目記録'!$D$68:$O$68,1,ROW()-7)</f>
        <v>#DIV/0!</v>
      </c>
      <c r="Z10" s="40" t="s">
        <v>21</v>
      </c>
      <c r="AA10" s="44" t="e">
        <f>INDEX(#REF!,1,ROW()-8)</f>
        <v>#REF!</v>
      </c>
      <c r="AB10" s="20" t="e">
        <f>INDEX(#REF!,1,ROW()-8)</f>
        <v>#REF!</v>
      </c>
      <c r="AC10" s="20" t="e">
        <f>INDEX('1回目記録'!$D$68:$N$68,1,ROW()-8)</f>
        <v>#DIV/0!</v>
      </c>
      <c r="AD10">
        <v>71.900000000000006</v>
      </c>
      <c r="AE10">
        <v>76.2</v>
      </c>
      <c r="AF10">
        <v>84.6</v>
      </c>
      <c r="AG10">
        <v>66.2</v>
      </c>
      <c r="AH10">
        <v>64.400000000000006</v>
      </c>
      <c r="AI10">
        <v>65.2</v>
      </c>
    </row>
    <row r="11" spans="1:35" ht="19.5" customHeight="1" x14ac:dyDescent="0.2">
      <c r="B11" s="112" t="s">
        <v>76</v>
      </c>
      <c r="C11" s="107"/>
      <c r="D11" s="113" t="s">
        <v>55</v>
      </c>
      <c r="E11" s="235" t="str">
        <f>IFERROR(VLOOKUP($C$5,'3回目記録'!$C$4:$AE$66,ROW()-6,0),"")</f>
        <v/>
      </c>
      <c r="F11" s="152" t="e">
        <f>IF($C$5="","",VLOOKUP($C$5,'3回目記録'!$C$4:$AE$66,ROW()+8,FALSE))</f>
        <v>#N/A</v>
      </c>
      <c r="G11" s="275"/>
      <c r="H11" s="117" t="e">
        <f>IF($C$5="","",VLOOKUP($C$5,'3回目記録'!$C$4:$BG$66,ROW()+24,FALSE))</f>
        <v>#N/A</v>
      </c>
      <c r="I11" s="153" t="e">
        <f>IF($C$5="","",VLOOKUP($C$5,'3回目記録'!$C$4:$BG$66,ROW()+38,FALSE))</f>
        <v>#N/A</v>
      </c>
      <c r="J11" s="124" t="str">
        <f>'2回目印刷用'!E11</f>
        <v/>
      </c>
      <c r="K11" s="108" t="e">
        <f>'2回目印刷用'!F11</f>
        <v>#N/A</v>
      </c>
      <c r="L11" s="281">
        <f>'2回目印刷用'!G11</f>
        <v>0</v>
      </c>
      <c r="M11" s="125" t="e">
        <f>'2回目印刷用'!H11</f>
        <v>#N/A</v>
      </c>
      <c r="N11" s="126" t="e">
        <f>'2回目印刷用'!I11</f>
        <v>#N/A</v>
      </c>
      <c r="O11" s="138" t="str">
        <f>'1回目印刷用'!E11</f>
        <v/>
      </c>
      <c r="P11" s="228" t="e">
        <f>'1回目印刷用'!F11</f>
        <v>#N/A</v>
      </c>
      <c r="Q11" s="278">
        <f>'1回目印刷用'!G11</f>
        <v>0</v>
      </c>
      <c r="R11" s="139" t="e">
        <f>'1回目印刷用'!H11</f>
        <v>#N/A</v>
      </c>
      <c r="S11" s="140" t="e">
        <f>'1回目印刷用'!I11</f>
        <v>#N/A</v>
      </c>
      <c r="T11" s="67"/>
      <c r="U11" s="67" t="s">
        <v>89</v>
      </c>
      <c r="V11" s="67" t="e">
        <f>INDEX('3回目記録'!$D$68:$O$68,1,ROW()-7)</f>
        <v>#DIV/0!</v>
      </c>
      <c r="W11" s="67" t="e">
        <f>INDEX('2回目記録'!$D$68:$O$68,1,ROW()-7)</f>
        <v>#DIV/0!</v>
      </c>
      <c r="X11" s="67" t="e">
        <f>INDEX('1回目記録'!$D$68:$O$68,1,ROW()-7)</f>
        <v>#DIV/0!</v>
      </c>
      <c r="Z11" s="40" t="s">
        <v>22</v>
      </c>
      <c r="AA11" s="44" t="e">
        <f>INDEX(#REF!,1,ROW()-8)</f>
        <v>#REF!</v>
      </c>
      <c r="AB11" s="20" t="e">
        <f>INDEX(#REF!,1,ROW()-8)</f>
        <v>#REF!</v>
      </c>
      <c r="AC11" s="20" t="e">
        <f>INDEX('1回目記録'!$D$68:$N$68,1,ROW()-8)</f>
        <v>#DIV/0!</v>
      </c>
      <c r="AD11">
        <v>244.5</v>
      </c>
      <c r="AE11">
        <v>243.1</v>
      </c>
      <c r="AF11">
        <v>248.7</v>
      </c>
      <c r="AG11">
        <v>227.5</v>
      </c>
      <c r="AH11">
        <v>226.9</v>
      </c>
      <c r="AI11">
        <v>223.6</v>
      </c>
    </row>
    <row r="12" spans="1:35" ht="19.5" customHeight="1" x14ac:dyDescent="0.2">
      <c r="B12" s="112" t="s">
        <v>50</v>
      </c>
      <c r="C12" s="107"/>
      <c r="D12" s="113" t="s">
        <v>55</v>
      </c>
      <c r="E12" s="235" t="str">
        <f>IFERROR(VLOOKUP($C$5,'3回目記録'!$C$4:$AE$66,ROW()-6,0),"")</f>
        <v/>
      </c>
      <c r="F12" s="152" t="e">
        <f>IF($C$5="","",VLOOKUP($C$5,'3回目記録'!$C$4:$AE$66,ROW()+8,FALSE))</f>
        <v>#N/A</v>
      </c>
      <c r="G12" s="275"/>
      <c r="H12" s="117" t="e">
        <f>IF($C$5="","",VLOOKUP($C$5,'3回目記録'!$C$4:$BG$66,ROW()+24,FALSE))</f>
        <v>#N/A</v>
      </c>
      <c r="I12" s="153" t="e">
        <f>IF($C$5="","",VLOOKUP($C$5,'3回目記録'!$C$4:$BG$66,ROW()+38,FALSE))</f>
        <v>#N/A</v>
      </c>
      <c r="J12" s="124" t="str">
        <f>'2回目印刷用'!E12</f>
        <v/>
      </c>
      <c r="K12" s="108" t="e">
        <f>'2回目印刷用'!F12</f>
        <v>#N/A</v>
      </c>
      <c r="L12" s="281">
        <f>'2回目印刷用'!G12</f>
        <v>0</v>
      </c>
      <c r="M12" s="125" t="e">
        <f>'2回目印刷用'!H12</f>
        <v>#N/A</v>
      </c>
      <c r="N12" s="126" t="e">
        <f>'2回目印刷用'!I12</f>
        <v>#N/A</v>
      </c>
      <c r="O12" s="138" t="str">
        <f>'1回目印刷用'!E12</f>
        <v/>
      </c>
      <c r="P12" s="228" t="e">
        <f>'1回目印刷用'!F12</f>
        <v>#N/A</v>
      </c>
      <c r="Q12" s="278">
        <f>'1回目印刷用'!G12</f>
        <v>0</v>
      </c>
      <c r="R12" s="139" t="e">
        <f>'1回目印刷用'!H12</f>
        <v>#N/A</v>
      </c>
      <c r="S12" s="140" t="e">
        <f>'1回目印刷用'!I12</f>
        <v>#N/A</v>
      </c>
      <c r="T12" s="67"/>
      <c r="U12" s="67" t="s">
        <v>81</v>
      </c>
      <c r="V12" s="67" t="e">
        <f>INDEX('3回目記録'!$D$68:$O$68,1,ROW()-7)</f>
        <v>#DIV/0!</v>
      </c>
      <c r="W12" s="67" t="e">
        <f>INDEX('2回目記録'!$D$68:$O$68,1,ROW()-7)</f>
        <v>#DIV/0!</v>
      </c>
      <c r="X12" s="67" t="e">
        <f>INDEX('1回目記録'!$D$68:$O$68,1,ROW()-7)</f>
        <v>#DIV/0!</v>
      </c>
      <c r="Z12" s="40" t="s">
        <v>50</v>
      </c>
      <c r="AA12" s="44" t="e">
        <f>INDEX(#REF!,1,ROW()-8)</f>
        <v>#REF!</v>
      </c>
      <c r="AB12" s="20" t="e">
        <f>INDEX(#REF!,1,ROW()-8)</f>
        <v>#REF!</v>
      </c>
      <c r="AC12" s="20" t="e">
        <f>INDEX('1回目記録'!$D$68:$N$68,1,ROW()-8)</f>
        <v>#DIV/0!</v>
      </c>
      <c r="AD12">
        <v>244.50000000000003</v>
      </c>
      <c r="AE12">
        <v>243.09999999999997</v>
      </c>
      <c r="AF12">
        <v>248.70000000000002</v>
      </c>
      <c r="AG12">
        <v>227.5</v>
      </c>
      <c r="AH12">
        <v>226.89999999999998</v>
      </c>
      <c r="AI12">
        <v>223.60000000000002</v>
      </c>
    </row>
    <row r="13" spans="1:35" ht="19.5" customHeight="1" x14ac:dyDescent="0.2">
      <c r="B13" s="112" t="s">
        <v>77</v>
      </c>
      <c r="C13" s="107"/>
      <c r="D13" s="113" t="s">
        <v>23</v>
      </c>
      <c r="E13" s="236" t="str">
        <f>IFERROR(VLOOKUP($C$5,'3回目記録'!$C$4:$AE$66,ROW()-6,0),"")</f>
        <v/>
      </c>
      <c r="F13" s="152" t="e">
        <f>IF($C$5="","",VLOOKUP($C$5,'3回目記録'!$C$4:$AE$66,ROW()+8,FALSE))</f>
        <v>#N/A</v>
      </c>
      <c r="G13" s="275"/>
      <c r="H13" s="117" t="e">
        <f>IF($C$5="","",VLOOKUP($C$5,'3回目記録'!$C$4:$BG$66,ROW()+24,FALSE))</f>
        <v>#N/A</v>
      </c>
      <c r="I13" s="153" t="e">
        <f>IF($C$5="","",VLOOKUP($C$5,'3回目記録'!$C$4:$BG$66,ROW()+38,FALSE))</f>
        <v>#N/A</v>
      </c>
      <c r="J13" s="124" t="str">
        <f>'2回目印刷用'!E13</f>
        <v/>
      </c>
      <c r="K13" s="108" t="e">
        <f>'2回目印刷用'!F13</f>
        <v>#N/A</v>
      </c>
      <c r="L13" s="281">
        <f>'2回目印刷用'!G13</f>
        <v>0</v>
      </c>
      <c r="M13" s="125" t="e">
        <f>'2回目印刷用'!H13</f>
        <v>#N/A</v>
      </c>
      <c r="N13" s="126" t="e">
        <f>'2回目印刷用'!I13</f>
        <v>#N/A</v>
      </c>
      <c r="O13" s="138" t="str">
        <f>'1回目印刷用'!E13</f>
        <v/>
      </c>
      <c r="P13" s="228" t="e">
        <f>'1回目印刷用'!F13</f>
        <v>#N/A</v>
      </c>
      <c r="Q13" s="278">
        <f>'1回目印刷用'!G13</f>
        <v>0</v>
      </c>
      <c r="R13" s="139" t="e">
        <f>'1回目印刷用'!H13</f>
        <v>#N/A</v>
      </c>
      <c r="S13" s="140" t="e">
        <f>'1回目印刷用'!I13</f>
        <v>#N/A</v>
      </c>
      <c r="T13" s="67"/>
      <c r="U13" s="67" t="s">
        <v>90</v>
      </c>
      <c r="V13" s="67" t="e">
        <f>INDEX('3回目記録'!$D$68:$O$68,1,ROW()-7)</f>
        <v>#DIV/0!</v>
      </c>
      <c r="W13" s="67" t="e">
        <f>INDEX('2回目記録'!$D$68:$O$68,1,ROW()-7)</f>
        <v>#DIV/0!</v>
      </c>
      <c r="X13" s="67" t="e">
        <f>INDEX('1回目記録'!$D$68:$O$68,1,ROW()-7)</f>
        <v>#DIV/0!</v>
      </c>
      <c r="Z13" s="40" t="s">
        <v>45</v>
      </c>
      <c r="AA13" s="44" t="e">
        <f>INDEX(#REF!,1,ROW()-8)</f>
        <v>#REF!</v>
      </c>
      <c r="AB13" s="20" t="e">
        <f>INDEX(#REF!,1,ROW()-8)</f>
        <v>#REF!</v>
      </c>
      <c r="AC13" s="20" t="e">
        <f>INDEX('1回目記録'!$D$68:$N$68,1,ROW()-8)</f>
        <v>#DIV/0!</v>
      </c>
      <c r="AD13">
        <v>298.60000000000002</v>
      </c>
      <c r="AE13">
        <v>303.89999999999998</v>
      </c>
      <c r="AF13">
        <v>321.60000000000002</v>
      </c>
      <c r="AG13">
        <v>268.3</v>
      </c>
      <c r="AH13">
        <v>273.7</v>
      </c>
      <c r="AI13">
        <v>282.3</v>
      </c>
    </row>
    <row r="14" spans="1:35" ht="19.5" customHeight="1" x14ac:dyDescent="0.2">
      <c r="B14" s="112" t="s">
        <v>78</v>
      </c>
      <c r="C14" s="107"/>
      <c r="D14" s="113" t="s">
        <v>55</v>
      </c>
      <c r="E14" s="235" t="str">
        <f>IFERROR(VLOOKUP($C$5,'3回目記録'!$C$4:$AE$66,ROW()-6,0),"")</f>
        <v/>
      </c>
      <c r="F14" s="152" t="e">
        <f>IF($C$5="","",VLOOKUP($C$5,'3回目記録'!$C$4:$AE$66,ROW()+8,FALSE))</f>
        <v>#N/A</v>
      </c>
      <c r="G14" s="275"/>
      <c r="H14" s="117" t="e">
        <f>IF($C$5="","",VLOOKUP($C$5,'3回目記録'!$C$4:$BG$66,ROW()+24,FALSE))</f>
        <v>#N/A</v>
      </c>
      <c r="I14" s="153" t="e">
        <f>IF($C$5="","",VLOOKUP($C$5,'3回目記録'!$C$4:$BG$66,ROW()+38,FALSE))</f>
        <v>#N/A</v>
      </c>
      <c r="J14" s="124" t="str">
        <f>'2回目印刷用'!E14</f>
        <v/>
      </c>
      <c r="K14" s="108" t="e">
        <f>'2回目印刷用'!F14</f>
        <v>#N/A</v>
      </c>
      <c r="L14" s="281">
        <f>'2回目印刷用'!G14</f>
        <v>0</v>
      </c>
      <c r="M14" s="125" t="e">
        <f>'2回目印刷用'!H14</f>
        <v>#N/A</v>
      </c>
      <c r="N14" s="126" t="e">
        <f>'2回目印刷用'!I14</f>
        <v>#N/A</v>
      </c>
      <c r="O14" s="138" t="str">
        <f>'1回目印刷用'!E14</f>
        <v/>
      </c>
      <c r="P14" s="228" t="e">
        <f>'1回目印刷用'!F14</f>
        <v>#N/A</v>
      </c>
      <c r="Q14" s="278">
        <f>'1回目印刷用'!G14</f>
        <v>0</v>
      </c>
      <c r="R14" s="139" t="e">
        <f>'1回目印刷用'!H14</f>
        <v>#N/A</v>
      </c>
      <c r="S14" s="140" t="e">
        <f>'1回目印刷用'!I14</f>
        <v>#N/A</v>
      </c>
      <c r="T14" s="67"/>
      <c r="U14" s="67" t="s">
        <v>91</v>
      </c>
      <c r="V14" s="67" t="e">
        <f>INDEX('3回目記録'!$D$68:$O$68,1,ROW()-7)</f>
        <v>#DIV/0!</v>
      </c>
      <c r="W14" s="67" t="e">
        <f>INDEX('2回目記録'!$D$68:$O$68,1,ROW()-7)</f>
        <v>#DIV/0!</v>
      </c>
      <c r="X14" s="67" t="e">
        <f>INDEX('1回目記録'!$D$68:$O$68,1,ROW()-7)</f>
        <v>#DIV/0!</v>
      </c>
      <c r="Z14" s="40" t="s">
        <v>46</v>
      </c>
      <c r="AA14" s="44" t="e">
        <f>INDEX(#REF!,1,ROW()-8)</f>
        <v>#REF!</v>
      </c>
      <c r="AB14" s="20" t="e">
        <f>INDEX(#REF!,1,ROW()-8)</f>
        <v>#REF!</v>
      </c>
      <c r="AC14" s="20" t="e">
        <f>INDEX('1回目記録'!$D$68:$N$68,1,ROW()-8)</f>
        <v>#DIV/0!</v>
      </c>
      <c r="AD14">
        <v>306.7</v>
      </c>
      <c r="AE14">
        <v>316.7</v>
      </c>
      <c r="AF14">
        <v>335</v>
      </c>
      <c r="AG14">
        <v>268.3</v>
      </c>
      <c r="AH14">
        <v>286.10000000000002</v>
      </c>
      <c r="AI14">
        <v>293</v>
      </c>
    </row>
    <row r="15" spans="1:35" ht="19.5" customHeight="1" x14ac:dyDescent="0.2">
      <c r="B15" s="112" t="s">
        <v>65</v>
      </c>
      <c r="C15" s="107"/>
      <c r="D15" s="113" t="s">
        <v>66</v>
      </c>
      <c r="E15" s="235" t="str">
        <f>IFERROR(VLOOKUP($C$5,'3回目記録'!$C$4:$AE$66,ROW()-6,0),"")</f>
        <v/>
      </c>
      <c r="F15" s="152" t="e">
        <f>IF($C$5="","",VLOOKUP($C$5,'3回目記録'!$C$4:$AE$66,ROW()+8,FALSE))</f>
        <v>#N/A</v>
      </c>
      <c r="G15" s="275"/>
      <c r="H15" s="117" t="e">
        <f>IF($C$5="","",VLOOKUP($C$5,'3回目記録'!$C$4:$BG$66,ROW()+24,FALSE))</f>
        <v>#N/A</v>
      </c>
      <c r="I15" s="153" t="e">
        <f>IF($C$5="","",VLOOKUP($C$5,'3回目記録'!$C$4:$BG$66,ROW()+38,FALSE))</f>
        <v>#N/A</v>
      </c>
      <c r="J15" s="124" t="str">
        <f>'2回目印刷用'!E15</f>
        <v/>
      </c>
      <c r="K15" s="108" t="e">
        <f>'2回目印刷用'!F15</f>
        <v>#N/A</v>
      </c>
      <c r="L15" s="281">
        <f>'2回目印刷用'!G15</f>
        <v>0</v>
      </c>
      <c r="M15" s="125" t="e">
        <f>'2回目印刷用'!H15</f>
        <v>#N/A</v>
      </c>
      <c r="N15" s="126" t="e">
        <f>'2回目印刷用'!I15</f>
        <v>#N/A</v>
      </c>
      <c r="O15" s="138" t="str">
        <f>'1回目印刷用'!E15</f>
        <v/>
      </c>
      <c r="P15" s="228" t="e">
        <f>'1回目印刷用'!F15</f>
        <v>#N/A</v>
      </c>
      <c r="Q15" s="278">
        <f>'1回目印刷用'!G15</f>
        <v>0</v>
      </c>
      <c r="R15" s="139" t="e">
        <f>'1回目印刷用'!H15</f>
        <v>#N/A</v>
      </c>
      <c r="S15" s="140" t="e">
        <f>'1回目印刷用'!I15</f>
        <v>#N/A</v>
      </c>
      <c r="T15" s="67"/>
      <c r="U15" s="67" t="s">
        <v>92</v>
      </c>
      <c r="V15" s="67" t="e">
        <f>INDEX('3回目記録'!$D$68:$O$68,1,ROW()-7)</f>
        <v>#DIV/0!</v>
      </c>
      <c r="W15" s="67" t="e">
        <f>INDEX('2回目記録'!$D$68:$O$68,1,ROW()-7)</f>
        <v>#DIV/0!</v>
      </c>
      <c r="X15" s="67" t="e">
        <f>INDEX('1回目記録'!$D$68:$O$68,1,ROW()-7)</f>
        <v>#DIV/0!</v>
      </c>
      <c r="Z15" s="40" t="s">
        <v>49</v>
      </c>
      <c r="AA15" s="44" t="e">
        <f>INDEX(#REF!,1,ROW()-8)</f>
        <v>#REF!</v>
      </c>
      <c r="AB15" s="20" t="e">
        <f>INDEX(#REF!,1,ROW()-8)</f>
        <v>#REF!</v>
      </c>
      <c r="AC15" s="20" t="e">
        <f>INDEX('1回目記録'!$D$68:$N$68,1,ROW()-8)</f>
        <v>#DIV/0!</v>
      </c>
      <c r="AD15">
        <v>13.6</v>
      </c>
      <c r="AE15">
        <v>13</v>
      </c>
      <c r="AF15">
        <v>12.3</v>
      </c>
      <c r="AG15">
        <v>14.9</v>
      </c>
      <c r="AH15">
        <v>14.4</v>
      </c>
      <c r="AI15">
        <v>13.4</v>
      </c>
    </row>
    <row r="16" spans="1:35" ht="19.5" customHeight="1" x14ac:dyDescent="0.2">
      <c r="B16" s="112" t="s">
        <v>79</v>
      </c>
      <c r="C16" s="107"/>
      <c r="D16" s="113" t="s">
        <v>23</v>
      </c>
      <c r="E16" s="236" t="str">
        <f>IFERROR(VLOOKUP($C$5,'3回目記録'!$C$4:$AE$66,ROW()-6,0),"")</f>
        <v/>
      </c>
      <c r="F16" s="152" t="e">
        <f>IF($C$5="","",VLOOKUP($C$5,'3回目記録'!$C$4:$AE$66,ROW()+8,FALSE))</f>
        <v>#N/A</v>
      </c>
      <c r="G16" s="275"/>
      <c r="H16" s="117" t="e">
        <f>IF($C$5="","",VLOOKUP($C$5,'3回目記録'!$C$4:$BG$66,ROW()+24,FALSE))</f>
        <v>#N/A</v>
      </c>
      <c r="I16" s="153" t="e">
        <f>IF($C$5="","",VLOOKUP($C$5,'3回目記録'!$C$4:$BG$66,ROW()+38,FALSE))</f>
        <v>#N/A</v>
      </c>
      <c r="J16" s="124" t="str">
        <f>'2回目印刷用'!E16</f>
        <v/>
      </c>
      <c r="K16" s="108" t="e">
        <f>'2回目印刷用'!F16</f>
        <v>#N/A</v>
      </c>
      <c r="L16" s="281">
        <f>'2回目印刷用'!G16</f>
        <v>0</v>
      </c>
      <c r="M16" s="125" t="e">
        <f>'2回目印刷用'!H16</f>
        <v>#N/A</v>
      </c>
      <c r="N16" s="126" t="e">
        <f>'2回目印刷用'!I16</f>
        <v>#N/A</v>
      </c>
      <c r="O16" s="138" t="str">
        <f>'1回目印刷用'!E16</f>
        <v/>
      </c>
      <c r="P16" s="228" t="e">
        <f>'1回目印刷用'!F16</f>
        <v>#N/A</v>
      </c>
      <c r="Q16" s="278">
        <f>'1回目印刷用'!G16</f>
        <v>0</v>
      </c>
      <c r="R16" s="139" t="e">
        <f>'1回目印刷用'!H16</f>
        <v>#N/A</v>
      </c>
      <c r="S16" s="140" t="e">
        <f>'1回目印刷用'!I16</f>
        <v>#N/A</v>
      </c>
      <c r="T16" s="67"/>
      <c r="U16" s="67" t="s">
        <v>93</v>
      </c>
      <c r="V16" s="67" t="e">
        <f>INDEX('3回目記録'!$D$68:$O$68,1,ROW()-7)</f>
        <v>#DIV/0!</v>
      </c>
      <c r="W16" s="67" t="e">
        <f>INDEX('2回目記録'!$D$68:$O$68,1,ROW()-7)</f>
        <v>#DIV/0!</v>
      </c>
      <c r="X16" s="67" t="e">
        <f>INDEX('1回目記録'!$D$68:$O$68,1,ROW()-7)</f>
        <v>#DIV/0!</v>
      </c>
      <c r="Z16" s="40" t="s">
        <v>47</v>
      </c>
      <c r="AA16" s="44" t="e">
        <f>INDEX(#REF!,1,ROW()-8)</f>
        <v>#REF!</v>
      </c>
      <c r="AB16" s="20" t="e">
        <f>INDEX(#REF!,1,ROW()-8)</f>
        <v>#REF!</v>
      </c>
      <c r="AC16" s="20" t="e">
        <f>INDEX('1回目記録'!$D$68:$N$68,1,ROW()-8)</f>
        <v>#DIV/0!</v>
      </c>
      <c r="AD16">
        <v>43</v>
      </c>
      <c r="AE16">
        <v>49.1</v>
      </c>
      <c r="AF16">
        <v>57.3</v>
      </c>
      <c r="AG16">
        <v>43.8</v>
      </c>
      <c r="AH16">
        <v>47.9</v>
      </c>
      <c r="AI16">
        <v>52.9</v>
      </c>
    </row>
    <row r="17" spans="2:35" ht="19.5" customHeight="1" x14ac:dyDescent="0.2">
      <c r="B17" s="112" t="s">
        <v>49</v>
      </c>
      <c r="C17" s="107"/>
      <c r="D17" s="113" t="s">
        <v>55</v>
      </c>
      <c r="E17" s="235" t="str">
        <f>IFERROR(VLOOKUP($C$5,'3回目記録'!$C$4:$AE$66,ROW()-6,0),"")</f>
        <v/>
      </c>
      <c r="F17" s="152" t="e">
        <f>IF($C$5="","",VLOOKUP($C$5,'3回目記録'!$C$4:$AE$66,ROW()+8,FALSE))</f>
        <v>#N/A</v>
      </c>
      <c r="G17" s="275"/>
      <c r="H17" s="117" t="e">
        <f>IF($C$5="","",VLOOKUP($C$5,'3回目記録'!$C$4:$BG$66,ROW()+24,FALSE))</f>
        <v>#N/A</v>
      </c>
      <c r="I17" s="153" t="e">
        <f>IF($C$5="","",VLOOKUP($C$5,'3回目記録'!$C$4:$BG$66,ROW()+38,FALSE))</f>
        <v>#N/A</v>
      </c>
      <c r="J17" s="124" t="str">
        <f>'2回目印刷用'!E17</f>
        <v/>
      </c>
      <c r="K17" s="108" t="e">
        <f>'2回目印刷用'!F17</f>
        <v>#N/A</v>
      </c>
      <c r="L17" s="281">
        <f>'2回目印刷用'!G17</f>
        <v>0</v>
      </c>
      <c r="M17" s="125" t="e">
        <f>'2回目印刷用'!H17</f>
        <v>#N/A</v>
      </c>
      <c r="N17" s="126" t="e">
        <f>'2回目印刷用'!I17</f>
        <v>#N/A</v>
      </c>
      <c r="O17" s="138" t="str">
        <f>'1回目印刷用'!E17</f>
        <v/>
      </c>
      <c r="P17" s="228" t="e">
        <f>'1回目印刷用'!F17</f>
        <v>#N/A</v>
      </c>
      <c r="Q17" s="278">
        <f>'1回目印刷用'!G17</f>
        <v>0</v>
      </c>
      <c r="R17" s="139" t="e">
        <f>'1回目印刷用'!H17</f>
        <v>#N/A</v>
      </c>
      <c r="S17" s="140" t="e">
        <f>'1回目印刷用'!I17</f>
        <v>#N/A</v>
      </c>
      <c r="T17" s="67"/>
      <c r="U17" s="67" t="s">
        <v>82</v>
      </c>
      <c r="V17" s="67" t="e">
        <f>INDEX('3回目記録'!$D$68:$O$68,1,ROW()-7)</f>
        <v>#DIV/0!</v>
      </c>
      <c r="W17" s="67" t="e">
        <f>INDEX('2回目記録'!$D$68:$O$68,1,ROW()-7)</f>
        <v>#DIV/0!</v>
      </c>
      <c r="X17" s="67" t="e">
        <f>INDEX('1回目記録'!$D$68:$O$68,1,ROW()-7)</f>
        <v>#DIV/0!</v>
      </c>
      <c r="Z17" s="40" t="s">
        <v>48</v>
      </c>
      <c r="AA17" s="44" t="e">
        <f>INDEX(#REF!,1,ROW()-8)</f>
        <v>#REF!</v>
      </c>
      <c r="AB17" s="20" t="e">
        <f>INDEX(#REF!,1,ROW()-8)</f>
        <v>#REF!</v>
      </c>
      <c r="AC17" s="20" t="e">
        <f>INDEX('1回目記録'!$D$68:$N$68,1,ROW()-8)</f>
        <v>#DIV/0!</v>
      </c>
      <c r="AD17">
        <v>54.1</v>
      </c>
      <c r="AE17">
        <v>60.8</v>
      </c>
      <c r="AF17">
        <v>72.900000000000006</v>
      </c>
      <c r="AG17">
        <v>40.799999999999997</v>
      </c>
      <c r="AH17">
        <v>46.8</v>
      </c>
      <c r="AI17">
        <v>58.7</v>
      </c>
    </row>
    <row r="18" spans="2:35" ht="19.5" customHeight="1" x14ac:dyDescent="0.2">
      <c r="B18" s="112" t="s">
        <v>61</v>
      </c>
      <c r="C18" s="107"/>
      <c r="D18" s="113" t="s">
        <v>23</v>
      </c>
      <c r="E18" s="236" t="str">
        <f>IFERROR(VLOOKUP($C$5,'3回目記録'!$C$4:$AE$66,ROW()-6,0),"")</f>
        <v/>
      </c>
      <c r="F18" s="152" t="e">
        <f>IF($C$5="","",VLOOKUP($C$5,'3回目記録'!$C$4:$AE$66,ROW()+8,FALSE))</f>
        <v>#N/A</v>
      </c>
      <c r="G18" s="275"/>
      <c r="H18" s="117" t="e">
        <f>IF($C$5="","",VLOOKUP($C$5,'3回目記録'!$C$4:$BG$66,ROW()+24,FALSE))</f>
        <v>#N/A</v>
      </c>
      <c r="I18" s="153" t="e">
        <f>IF($C$5="","",VLOOKUP($C$5,'3回目記録'!$C$4:$BG$66,ROW()+38,FALSE))</f>
        <v>#N/A</v>
      </c>
      <c r="J18" s="124" t="str">
        <f>'2回目印刷用'!E18</f>
        <v/>
      </c>
      <c r="K18" s="108" t="e">
        <f>'2回目印刷用'!F18</f>
        <v>#N/A</v>
      </c>
      <c r="L18" s="281">
        <f>'2回目印刷用'!G18</f>
        <v>0</v>
      </c>
      <c r="M18" s="125" t="e">
        <f>'2回目印刷用'!H18</f>
        <v>#N/A</v>
      </c>
      <c r="N18" s="126" t="e">
        <f>'2回目印刷用'!I18</f>
        <v>#N/A</v>
      </c>
      <c r="O18" s="138" t="str">
        <f>'1回目印刷用'!E18</f>
        <v/>
      </c>
      <c r="P18" s="228" t="e">
        <f>'1回目印刷用'!F18</f>
        <v>#N/A</v>
      </c>
      <c r="Q18" s="278">
        <f>'1回目印刷用'!G18</f>
        <v>0</v>
      </c>
      <c r="R18" s="139" t="e">
        <f>'1回目印刷用'!H18</f>
        <v>#N/A</v>
      </c>
      <c r="S18" s="140" t="e">
        <f>'1回目印刷用'!I18</f>
        <v>#N/A</v>
      </c>
      <c r="T18" s="67"/>
      <c r="U18" s="67" t="s">
        <v>83</v>
      </c>
      <c r="V18" s="67" t="e">
        <f>INDEX('3回目記録'!$D$68:$O$68,1,ROW()-7)</f>
        <v>#DIV/0!</v>
      </c>
      <c r="W18" s="67" t="e">
        <f>INDEX('2回目記録'!$D$68:$O$68,1,ROW()-7)</f>
        <v>#DIV/0!</v>
      </c>
      <c r="X18" s="67" t="e">
        <f>INDEX('1回目記録'!$D$68:$O$68,1,ROW()-7)</f>
        <v>#DIV/0!</v>
      </c>
      <c r="Z18" s="40" t="s">
        <v>52</v>
      </c>
      <c r="AA18" s="44" t="e">
        <f>INDEX(#REF!,1,ROW()-8)</f>
        <v>#REF!</v>
      </c>
      <c r="AB18" s="20" t="e">
        <f>INDEX(#REF!,1,ROW()-8)</f>
        <v>#REF!</v>
      </c>
      <c r="AC18" s="20" t="e">
        <f>INDEX('1回目記録'!$D$68:$N$68,1,ROW()-8)</f>
        <v>#DIV/0!</v>
      </c>
      <c r="AD18">
        <v>62.2</v>
      </c>
      <c r="AE18">
        <v>73.599999999999994</v>
      </c>
      <c r="AF18">
        <v>86.3</v>
      </c>
      <c r="AG18">
        <v>51.4</v>
      </c>
      <c r="AH18">
        <v>59.2</v>
      </c>
      <c r="AI18">
        <v>69.400000000000006</v>
      </c>
    </row>
    <row r="19" spans="2:35" ht="19.5" customHeight="1" thickBot="1" x14ac:dyDescent="0.25">
      <c r="B19" s="114" t="s">
        <v>48</v>
      </c>
      <c r="C19" s="115"/>
      <c r="D19" s="116" t="s">
        <v>23</v>
      </c>
      <c r="E19" s="237" t="str">
        <f>IFERROR(VLOOKUP($C$5,'3回目記録'!$C$4:$AE$66,ROW()-6,0),"")</f>
        <v/>
      </c>
      <c r="F19" s="154" t="e">
        <f>IF($C$5="","",VLOOKUP($C$5,'3回目記録'!$C$4:$AE$66,ROW()+8,FALSE))</f>
        <v>#N/A</v>
      </c>
      <c r="G19" s="276"/>
      <c r="H19" s="155" t="e">
        <f>IF($C$5="","",VLOOKUP($C$5,'3回目記録'!$C$4:$BG$66,ROW()+24,FALSE))</f>
        <v>#N/A</v>
      </c>
      <c r="I19" s="156" t="e">
        <f>IF($C$5="","",VLOOKUP($C$5,'3回目記録'!$C$4:$BG$66,ROW()+38,FALSE))</f>
        <v>#N/A</v>
      </c>
      <c r="J19" s="128" t="str">
        <f>'2回目印刷用'!E19</f>
        <v/>
      </c>
      <c r="K19" s="227" t="e">
        <f>'2回目印刷用'!F19</f>
        <v>#N/A</v>
      </c>
      <c r="L19" s="282">
        <f>'2回目印刷用'!G19</f>
        <v>0</v>
      </c>
      <c r="M19" s="129" t="e">
        <f>'2回目印刷用'!H19</f>
        <v>#N/A</v>
      </c>
      <c r="N19" s="130" t="e">
        <f>'2回目印刷用'!I19</f>
        <v>#N/A</v>
      </c>
      <c r="O19" s="141" t="str">
        <f>'1回目印刷用'!E19</f>
        <v/>
      </c>
      <c r="P19" s="229" t="e">
        <f>'1回目印刷用'!F19</f>
        <v>#N/A</v>
      </c>
      <c r="Q19" s="279">
        <f>'1回目印刷用'!G19</f>
        <v>0</v>
      </c>
      <c r="R19" s="142" t="e">
        <f>'1回目印刷用'!H19</f>
        <v>#N/A</v>
      </c>
      <c r="S19" s="143" t="e">
        <f>'1回目印刷用'!I19</f>
        <v>#N/A</v>
      </c>
      <c r="T19" s="67"/>
      <c r="U19" s="67" t="s">
        <v>84</v>
      </c>
      <c r="V19" s="67" t="e">
        <f>INDEX('3回目記録'!$D$68:$O$68,1,ROW()-7)</f>
        <v>#DIV/0!</v>
      </c>
      <c r="W19" s="67" t="e">
        <f>INDEX('2回目記録'!$D$68:$O$68,1,ROW()-7)</f>
        <v>#DIV/0!</v>
      </c>
      <c r="X19" s="67" t="e">
        <f>INDEX('1回目記録'!$D$68:$O$68,1,ROW()-7)</f>
        <v>#DIV/0!</v>
      </c>
      <c r="Z19" s="40"/>
      <c r="AA19" s="44"/>
      <c r="AB19" s="20"/>
      <c r="AC19" s="20"/>
    </row>
    <row r="20" spans="2:35" ht="19.5" customHeight="1" thickBot="1" x14ac:dyDescent="0.25">
      <c r="B20" s="251" t="s">
        <v>14</v>
      </c>
      <c r="C20" s="252"/>
      <c r="D20" s="273"/>
      <c r="E20" s="157"/>
      <c r="F20" s="158"/>
      <c r="G20" s="158" t="str">
        <f>IFERROR(IF(E8="","",VLOOKUP($C$5,'3回目記録'!$C$4:$AE$66,29,0)),"")</f>
        <v/>
      </c>
      <c r="H20" s="158" t="s">
        <v>53</v>
      </c>
      <c r="I20" s="159" t="str">
        <f>IF('3回目記録'!E1="","",'3回目記録'!E1)&amp;"人中"</f>
        <v>0人中</v>
      </c>
      <c r="J20" s="127"/>
      <c r="K20" s="61"/>
      <c r="L20" s="61" t="str">
        <f>'2回目印刷用'!G20</f>
        <v/>
      </c>
      <c r="M20" s="61" t="s">
        <v>53</v>
      </c>
      <c r="N20" s="60" t="str">
        <f>IF('2回目記録'!E1="","",'2回目記録'!E1)&amp;"人中"</f>
        <v>0人中</v>
      </c>
      <c r="O20" s="144"/>
      <c r="P20" s="132"/>
      <c r="Q20" s="132" t="str">
        <f>'1回目印刷用'!G20</f>
        <v/>
      </c>
      <c r="R20" s="145" t="s">
        <v>31</v>
      </c>
      <c r="S20" s="146" t="str">
        <f>IF('1回目記録'!E1="","",'1回目記録'!E1)&amp;"人中"</f>
        <v>0人中</v>
      </c>
      <c r="T20" s="68"/>
      <c r="U20" s="68"/>
      <c r="V20" s="68"/>
      <c r="W20" s="68"/>
      <c r="X20" s="68"/>
      <c r="Z20" s="40" t="s">
        <v>51</v>
      </c>
      <c r="AA20" s="44" t="e">
        <f>INDEX(#REF!,1,ROW()-8)</f>
        <v>#REF!</v>
      </c>
      <c r="AB20" s="20" t="e">
        <f>INDEX(#REF!,1,ROW()-8)</f>
        <v>#REF!</v>
      </c>
      <c r="AC20" s="20" t="e">
        <f>INDEX('1回目記録'!$D$68:$N$68,1,ROW()-8)</f>
        <v>#REF!</v>
      </c>
      <c r="AD20" s="39">
        <v>92.543415637860093</v>
      </c>
      <c r="AE20" s="39">
        <v>104.13497942386829</v>
      </c>
      <c r="AF20" s="39">
        <v>135.07588477366255</v>
      </c>
      <c r="AG20" s="39">
        <v>69.456071428571448</v>
      </c>
      <c r="AH20" s="39">
        <v>87.643214285714294</v>
      </c>
      <c r="AI20" s="39">
        <v>99.396294642857157</v>
      </c>
    </row>
    <row r="21" spans="2:35" x14ac:dyDescent="0.2">
      <c r="B21" s="12"/>
      <c r="C21" s="1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7"/>
      <c r="P21" s="37"/>
      <c r="Q21" s="12"/>
      <c r="R21" s="12"/>
      <c r="S21" s="12"/>
      <c r="T21" s="12"/>
      <c r="X21" s="38" t="s">
        <v>39</v>
      </c>
      <c r="AA21" s="38" t="s">
        <v>40</v>
      </c>
    </row>
    <row r="22" spans="2:35" x14ac:dyDescent="0.2">
      <c r="B22" s="12"/>
      <c r="C22" s="1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2"/>
      <c r="P22" s="12"/>
      <c r="Q22" s="12"/>
      <c r="R22" s="12"/>
      <c r="S22" s="12"/>
      <c r="T22" s="12"/>
      <c r="U22" s="12" t="s">
        <v>24</v>
      </c>
    </row>
    <row r="23" spans="2:35" x14ac:dyDescent="0.2">
      <c r="B23" s="12"/>
      <c r="C23" s="1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2"/>
      <c r="P23" s="12"/>
      <c r="Q23" s="12"/>
      <c r="R23" s="12"/>
      <c r="S23" s="12"/>
      <c r="T23" s="12"/>
      <c r="U23">
        <v>50</v>
      </c>
    </row>
    <row r="24" spans="2:35" x14ac:dyDescent="0.2">
      <c r="B24" s="12"/>
      <c r="C24" s="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2"/>
      <c r="P24" s="12"/>
      <c r="Q24" s="12"/>
      <c r="R24" s="12"/>
      <c r="S24" s="12"/>
      <c r="T24" s="12"/>
      <c r="U24">
        <v>50</v>
      </c>
    </row>
    <row r="25" spans="2:35" x14ac:dyDescent="0.2">
      <c r="U25">
        <v>50</v>
      </c>
    </row>
    <row r="26" spans="2:35" x14ac:dyDescent="0.2">
      <c r="U26">
        <v>50</v>
      </c>
    </row>
    <row r="27" spans="2:35" x14ac:dyDescent="0.2">
      <c r="U27">
        <v>50</v>
      </c>
    </row>
    <row r="28" spans="2:35" x14ac:dyDescent="0.2">
      <c r="U28">
        <v>50</v>
      </c>
    </row>
    <row r="29" spans="2:35" x14ac:dyDescent="0.2">
      <c r="U29">
        <v>50</v>
      </c>
    </row>
    <row r="30" spans="2:35" x14ac:dyDescent="0.2">
      <c r="U30">
        <v>50</v>
      </c>
    </row>
    <row r="31" spans="2:35" x14ac:dyDescent="0.2">
      <c r="U31">
        <v>50</v>
      </c>
    </row>
    <row r="32" spans="2:35" x14ac:dyDescent="0.2">
      <c r="U32">
        <v>50</v>
      </c>
    </row>
    <row r="33" spans="21:23" x14ac:dyDescent="0.2">
      <c r="U33">
        <v>50</v>
      </c>
      <c r="V33" s="36"/>
      <c r="W33" s="36"/>
    </row>
    <row r="34" spans="21:23" x14ac:dyDescent="0.2">
      <c r="U34">
        <v>50</v>
      </c>
    </row>
  </sheetData>
  <mergeCells count="8">
    <mergeCell ref="C5:D5"/>
    <mergeCell ref="B7:C7"/>
    <mergeCell ref="B20:D20"/>
    <mergeCell ref="A1:S1"/>
    <mergeCell ref="A2:S2"/>
    <mergeCell ref="G8:G19"/>
    <mergeCell ref="Q8:Q19"/>
    <mergeCell ref="L8:L19"/>
  </mergeCells>
  <phoneticPr fontId="2"/>
  <printOptions horizontalCentered="1" verticalCentered="1"/>
  <pageMargins left="0.51181102362204722" right="0.70866141732283472" top="0.35433070866141736" bottom="0.15748031496062992" header="0.31496062992125984" footer="0.31496062992125984"/>
  <pageSetup paperSize="9" scale="76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1回目記録</vt:lpstr>
      <vt:lpstr>1回目印刷用</vt:lpstr>
      <vt:lpstr>2回目記録</vt:lpstr>
      <vt:lpstr>2回目印刷用</vt:lpstr>
      <vt:lpstr>3回目記録</vt:lpstr>
      <vt:lpstr>3回目印刷用</vt:lpstr>
      <vt:lpstr>'1回目印刷用'!Print_Area</vt:lpstr>
      <vt:lpstr>'1回目記録'!Print_Area</vt:lpstr>
      <vt:lpstr>'2回目印刷用'!Print_Area</vt:lpstr>
      <vt:lpstr>'3回目印刷用'!Print_Area</vt:lpstr>
      <vt:lpstr>'3回目記録'!Print_Area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恵介</dc:creator>
  <cp:lastModifiedBy>義彦 小寺</cp:lastModifiedBy>
  <cp:lastPrinted>2023-12-04T19:57:28Z</cp:lastPrinted>
  <dcterms:created xsi:type="dcterms:W3CDTF">2010-02-21T04:15:15Z</dcterms:created>
  <dcterms:modified xsi:type="dcterms:W3CDTF">2023-12-04T23:23:24Z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2023-02-13T23:50:36Z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7eb495d7-5a05-40d0-90ef-bceca764a472</vt:lpwstr>
  </property>
  <property fmtid="{D5CDD505-2E9C-101B-9397-08002B2CF9AE}" pid="8" name="MSIP_Label_624c30c7-6183-4bbf-8f5a-0619846ff2e2_ContentBits">
    <vt:lpwstr>0</vt:lpwstr>
  </property>
</Properties>
</file>