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wo9d_000\Dropbox\デスクトップ\"/>
    </mc:Choice>
  </mc:AlternateContent>
  <bookViews>
    <workbookView xWindow="0" yWindow="36" windowWidth="15480" windowHeight="8892" tabRatio="710" xr2:uid="{00000000-000D-0000-FFFF-FFFF00000000}"/>
  </bookViews>
  <sheets>
    <sheet name="入力用" sheetId="11" r:id="rId1"/>
    <sheet name="印刷用" sheetId="29" r:id="rId2"/>
  </sheets>
  <definedNames>
    <definedName name="_xlnm.Print_Area" localSheetId="1">印刷用!$A$1:$J$45</definedName>
    <definedName name="_xlnm.Print_Area" localSheetId="0">入力用!$A$1:$BC$66</definedName>
  </definedNames>
  <calcPr calcId="171027"/>
</workbook>
</file>

<file path=xl/calcChain.xml><?xml version="1.0" encoding="utf-8"?>
<calcChain xmlns="http://schemas.openxmlformats.org/spreadsheetml/2006/main">
  <c r="Y5" i="11" l="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X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V5" i="11"/>
  <c r="V6" i="11"/>
  <c r="V7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Y4" i="11" l="1"/>
  <c r="X4" i="11"/>
  <c r="V4" i="11" l="1"/>
  <c r="AA4" i="11"/>
  <c r="Z4" i="11"/>
  <c r="W4" i="11"/>
  <c r="U4" i="11"/>
  <c r="T4" i="11"/>
  <c r="S4" i="11"/>
  <c r="R4" i="11"/>
  <c r="R5" i="11"/>
  <c r="AK40" i="11" l="1"/>
  <c r="AK41" i="11"/>
  <c r="E9" i="29"/>
  <c r="E10" i="29"/>
  <c r="E11" i="29"/>
  <c r="E12" i="29"/>
  <c r="E13" i="29"/>
  <c r="H13" i="29" s="1"/>
  <c r="E14" i="29"/>
  <c r="E15" i="29"/>
  <c r="H15" i="29" s="1"/>
  <c r="E16" i="29"/>
  <c r="H16" i="29" s="1"/>
  <c r="E17" i="29"/>
  <c r="E18" i="29"/>
  <c r="E8" i="29"/>
  <c r="J16" i="29" l="1"/>
  <c r="U5" i="11"/>
  <c r="U6" i="11"/>
  <c r="U7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J12" i="29" l="1"/>
  <c r="J10" i="29"/>
  <c r="AK44" i="11"/>
  <c r="AM44" i="11"/>
  <c r="AK45" i="11"/>
  <c r="AM45" i="11"/>
  <c r="AK46" i="11"/>
  <c r="AM46" i="11"/>
  <c r="AK47" i="11"/>
  <c r="AM47" i="11"/>
  <c r="AK48" i="11"/>
  <c r="AM48" i="11"/>
  <c r="AK49" i="11"/>
  <c r="AM49" i="11"/>
  <c r="AK50" i="11"/>
  <c r="AM50" i="11"/>
  <c r="AK51" i="11"/>
  <c r="AM51" i="11"/>
  <c r="AK52" i="11"/>
  <c r="AM52" i="11"/>
  <c r="AK53" i="11"/>
  <c r="AM53" i="11"/>
  <c r="AK54" i="11"/>
  <c r="AM54" i="11"/>
  <c r="AK55" i="11"/>
  <c r="AM55" i="11"/>
  <c r="AK56" i="11"/>
  <c r="AM56" i="11"/>
  <c r="AK57" i="11"/>
  <c r="AM57" i="11"/>
  <c r="AK58" i="11"/>
  <c r="AM58" i="11"/>
  <c r="AK59" i="11"/>
  <c r="AM59" i="11"/>
  <c r="AK60" i="11"/>
  <c r="AM60" i="11"/>
  <c r="AK61" i="11"/>
  <c r="AM61" i="11"/>
  <c r="AK62" i="11"/>
  <c r="AM62" i="11"/>
  <c r="AK63" i="11"/>
  <c r="AM63" i="11"/>
  <c r="K65" i="11"/>
  <c r="H5" i="29" l="1"/>
  <c r="C5" i="29" l="1"/>
  <c r="J65" i="11" l="1"/>
  <c r="M15" i="29" s="1"/>
  <c r="L65" i="11"/>
  <c r="M17" i="29" s="1"/>
  <c r="M16" i="29"/>
  <c r="I65" i="11"/>
  <c r="M14" i="29" s="1"/>
  <c r="H65" i="11"/>
  <c r="M13" i="29" s="1"/>
  <c r="F65" i="11"/>
  <c r="M11" i="29" s="1"/>
  <c r="D65" i="11"/>
  <c r="M9" i="29" s="1"/>
  <c r="J64" i="11"/>
  <c r="AL25" i="11" s="1"/>
  <c r="AY25" i="11" s="1"/>
  <c r="L64" i="11"/>
  <c r="K64" i="11"/>
  <c r="AM4" i="11" s="1"/>
  <c r="I64" i="11"/>
  <c r="H64" i="11"/>
  <c r="F64" i="11"/>
  <c r="D64" i="11"/>
  <c r="F8" i="29" s="1"/>
  <c r="AL63" i="11"/>
  <c r="AY63" i="11" s="1"/>
  <c r="AN63" i="11"/>
  <c r="BA63" i="11" s="1"/>
  <c r="AZ63" i="11"/>
  <c r="AX63" i="11"/>
  <c r="AJ63" i="11"/>
  <c r="AW63" i="11" s="1"/>
  <c r="AH63" i="11"/>
  <c r="AU63" i="11" s="1"/>
  <c r="AG63" i="11"/>
  <c r="AT63" i="11" s="1"/>
  <c r="AF63" i="11"/>
  <c r="AS63" i="11" s="1"/>
  <c r="W63" i="11"/>
  <c r="R63" i="11"/>
  <c r="Q63" i="11"/>
  <c r="AA63" i="11"/>
  <c r="T63" i="11"/>
  <c r="AL62" i="11"/>
  <c r="AY62" i="11" s="1"/>
  <c r="AN62" i="11"/>
  <c r="BA62" i="11" s="1"/>
  <c r="AZ62" i="11"/>
  <c r="AX62" i="11"/>
  <c r="AJ62" i="11"/>
  <c r="AW62" i="11" s="1"/>
  <c r="AH62" i="11"/>
  <c r="AU62" i="11" s="1"/>
  <c r="AG62" i="11"/>
  <c r="AT62" i="11" s="1"/>
  <c r="AF62" i="11"/>
  <c r="AS62" i="11" s="1"/>
  <c r="W62" i="11"/>
  <c r="R62" i="11"/>
  <c r="Q62" i="11"/>
  <c r="AI62" i="11"/>
  <c r="AV62" i="11" s="1"/>
  <c r="AL61" i="11"/>
  <c r="AY61" i="11" s="1"/>
  <c r="AN61" i="11"/>
  <c r="BA61" i="11" s="1"/>
  <c r="AZ61" i="11"/>
  <c r="AX61" i="11"/>
  <c r="AJ61" i="11"/>
  <c r="AW61" i="11" s="1"/>
  <c r="AH61" i="11"/>
  <c r="AU61" i="11" s="1"/>
  <c r="AG61" i="11"/>
  <c r="AT61" i="11" s="1"/>
  <c r="AF61" i="11"/>
  <c r="AS61" i="11" s="1"/>
  <c r="W61" i="11"/>
  <c r="R61" i="11"/>
  <c r="Q61" i="11"/>
  <c r="T61" i="11"/>
  <c r="AL60" i="11"/>
  <c r="AY60" i="11" s="1"/>
  <c r="AN60" i="11"/>
  <c r="BA60" i="11" s="1"/>
  <c r="AZ60" i="11"/>
  <c r="AX60" i="11"/>
  <c r="AJ60" i="11"/>
  <c r="AW60" i="11" s="1"/>
  <c r="AH60" i="11"/>
  <c r="AU60" i="11" s="1"/>
  <c r="AG60" i="11"/>
  <c r="AT60" i="11" s="1"/>
  <c r="AF60" i="11"/>
  <c r="AS60" i="11" s="1"/>
  <c r="W60" i="11"/>
  <c r="R60" i="11"/>
  <c r="Q60" i="11"/>
  <c r="AA60" i="11"/>
  <c r="AI60" i="11"/>
  <c r="AV60" i="11" s="1"/>
  <c r="AL59" i="11"/>
  <c r="AY59" i="11" s="1"/>
  <c r="AN59" i="11"/>
  <c r="BA59" i="11" s="1"/>
  <c r="AZ59" i="11"/>
  <c r="AX59" i="11"/>
  <c r="AJ59" i="11"/>
  <c r="AW59" i="11" s="1"/>
  <c r="AH59" i="11"/>
  <c r="AU59" i="11" s="1"/>
  <c r="AG59" i="11"/>
  <c r="AT59" i="11" s="1"/>
  <c r="AF59" i="11"/>
  <c r="AS59" i="11" s="1"/>
  <c r="W59" i="11"/>
  <c r="R59" i="11"/>
  <c r="Q59" i="11"/>
  <c r="AA59" i="11"/>
  <c r="T59" i="11"/>
  <c r="AL58" i="11"/>
  <c r="AY58" i="11" s="1"/>
  <c r="AN58" i="11"/>
  <c r="BA58" i="11" s="1"/>
  <c r="AZ58" i="11"/>
  <c r="AX58" i="11"/>
  <c r="AJ58" i="11"/>
  <c r="AW58" i="11" s="1"/>
  <c r="AH58" i="11"/>
  <c r="AU58" i="11" s="1"/>
  <c r="AG58" i="11"/>
  <c r="AT58" i="11" s="1"/>
  <c r="AF58" i="11"/>
  <c r="AS58" i="11" s="1"/>
  <c r="W58" i="11"/>
  <c r="R58" i="11"/>
  <c r="Q58" i="11"/>
  <c r="AI58" i="11"/>
  <c r="AV58" i="11" s="1"/>
  <c r="AL57" i="11"/>
  <c r="AY57" i="11" s="1"/>
  <c r="AN57" i="11"/>
  <c r="BA57" i="11" s="1"/>
  <c r="AZ57" i="11"/>
  <c r="AX57" i="11"/>
  <c r="AJ57" i="11"/>
  <c r="AW57" i="11" s="1"/>
  <c r="AH57" i="11"/>
  <c r="AU57" i="11" s="1"/>
  <c r="AG57" i="11"/>
  <c r="AT57" i="11" s="1"/>
  <c r="AF57" i="11"/>
  <c r="AS57" i="11" s="1"/>
  <c r="W57" i="11"/>
  <c r="R57" i="11"/>
  <c r="Q57" i="11"/>
  <c r="AA57" i="11"/>
  <c r="T57" i="11"/>
  <c r="AL56" i="11"/>
  <c r="AY56" i="11" s="1"/>
  <c r="AN56" i="11"/>
  <c r="BA56" i="11" s="1"/>
  <c r="AZ56" i="11"/>
  <c r="AX56" i="11"/>
  <c r="AJ56" i="11"/>
  <c r="AW56" i="11" s="1"/>
  <c r="AH56" i="11"/>
  <c r="AU56" i="11" s="1"/>
  <c r="AG56" i="11"/>
  <c r="AT56" i="11" s="1"/>
  <c r="AF56" i="11"/>
  <c r="AS56" i="11" s="1"/>
  <c r="W56" i="11"/>
  <c r="R56" i="11"/>
  <c r="Q56" i="11"/>
  <c r="AA56" i="11"/>
  <c r="AI56" i="11"/>
  <c r="AV56" i="11" s="1"/>
  <c r="AL55" i="11"/>
  <c r="AY55" i="11" s="1"/>
  <c r="AN55" i="11"/>
  <c r="BA55" i="11" s="1"/>
  <c r="AZ55" i="11"/>
  <c r="AX55" i="11"/>
  <c r="AJ55" i="11"/>
  <c r="AW55" i="11" s="1"/>
  <c r="AH55" i="11"/>
  <c r="AU55" i="11" s="1"/>
  <c r="AG55" i="11"/>
  <c r="AT55" i="11" s="1"/>
  <c r="AF55" i="11"/>
  <c r="AS55" i="11" s="1"/>
  <c r="W55" i="11"/>
  <c r="R55" i="11"/>
  <c r="Q55" i="11"/>
  <c r="AA55" i="11"/>
  <c r="T55" i="11"/>
  <c r="AL54" i="11"/>
  <c r="AY54" i="11" s="1"/>
  <c r="AN54" i="11"/>
  <c r="BA54" i="11" s="1"/>
  <c r="AZ54" i="11"/>
  <c r="AX54" i="11"/>
  <c r="AJ54" i="11"/>
  <c r="AW54" i="11" s="1"/>
  <c r="AH54" i="11"/>
  <c r="AU54" i="11" s="1"/>
  <c r="AG54" i="11"/>
  <c r="AT54" i="11" s="1"/>
  <c r="AF54" i="11"/>
  <c r="AS54" i="11" s="1"/>
  <c r="W54" i="11"/>
  <c r="R54" i="11"/>
  <c r="Q54" i="11"/>
  <c r="AI54" i="11"/>
  <c r="AV54" i="11" s="1"/>
  <c r="AL53" i="11"/>
  <c r="AY53" i="11" s="1"/>
  <c r="AN53" i="11"/>
  <c r="BA53" i="11" s="1"/>
  <c r="AZ53" i="11"/>
  <c r="AX53" i="11"/>
  <c r="AJ53" i="11"/>
  <c r="AW53" i="11" s="1"/>
  <c r="AH53" i="11"/>
  <c r="AU53" i="11" s="1"/>
  <c r="AG53" i="11"/>
  <c r="AT53" i="11" s="1"/>
  <c r="AF53" i="11"/>
  <c r="AS53" i="11" s="1"/>
  <c r="W53" i="11"/>
  <c r="R53" i="11"/>
  <c r="Q53" i="11"/>
  <c r="AA53" i="11"/>
  <c r="T53" i="11"/>
  <c r="AL52" i="11"/>
  <c r="AY52" i="11" s="1"/>
  <c r="AN52" i="11"/>
  <c r="BA52" i="11" s="1"/>
  <c r="AZ52" i="11"/>
  <c r="AX52" i="11"/>
  <c r="AJ52" i="11"/>
  <c r="AW52" i="11" s="1"/>
  <c r="AH52" i="11"/>
  <c r="AU52" i="11" s="1"/>
  <c r="AG52" i="11"/>
  <c r="AT52" i="11" s="1"/>
  <c r="AF52" i="11"/>
  <c r="AS52" i="11" s="1"/>
  <c r="W52" i="11"/>
  <c r="R52" i="11"/>
  <c r="Q52" i="11"/>
  <c r="AA52" i="11"/>
  <c r="AL51" i="11"/>
  <c r="AY51" i="11" s="1"/>
  <c r="AN51" i="11"/>
  <c r="BA51" i="11" s="1"/>
  <c r="AZ51" i="11"/>
  <c r="AX51" i="11"/>
  <c r="AJ51" i="11"/>
  <c r="AW51" i="11" s="1"/>
  <c r="AH51" i="11"/>
  <c r="AU51" i="11" s="1"/>
  <c r="AG51" i="11"/>
  <c r="AT51" i="11" s="1"/>
  <c r="AF51" i="11"/>
  <c r="AS51" i="11" s="1"/>
  <c r="W51" i="11"/>
  <c r="R51" i="11"/>
  <c r="Q51" i="11"/>
  <c r="T51" i="11"/>
  <c r="AL50" i="11"/>
  <c r="AY50" i="11" s="1"/>
  <c r="AN50" i="11"/>
  <c r="BA50" i="11" s="1"/>
  <c r="AZ50" i="11"/>
  <c r="AX50" i="11"/>
  <c r="AJ50" i="11"/>
  <c r="AW50" i="11" s="1"/>
  <c r="AH50" i="11"/>
  <c r="AU50" i="11" s="1"/>
  <c r="AG50" i="11"/>
  <c r="AT50" i="11" s="1"/>
  <c r="AF50" i="11"/>
  <c r="AS50" i="11" s="1"/>
  <c r="W50" i="11"/>
  <c r="R50" i="11"/>
  <c r="Q50" i="11"/>
  <c r="T50" i="11"/>
  <c r="AL49" i="11"/>
  <c r="AY49" i="11" s="1"/>
  <c r="AN49" i="11"/>
  <c r="BA49" i="11" s="1"/>
  <c r="AZ49" i="11"/>
  <c r="AX49" i="11"/>
  <c r="AJ49" i="11"/>
  <c r="AW49" i="11" s="1"/>
  <c r="AH49" i="11"/>
  <c r="AU49" i="11" s="1"/>
  <c r="AG49" i="11"/>
  <c r="AT49" i="11" s="1"/>
  <c r="AF49" i="11"/>
  <c r="AS49" i="11" s="1"/>
  <c r="W49" i="11"/>
  <c r="R49" i="11"/>
  <c r="Q49" i="11"/>
  <c r="AA49" i="11"/>
  <c r="T49" i="11"/>
  <c r="AL48" i="11"/>
  <c r="AY48" i="11" s="1"/>
  <c r="AN48" i="11"/>
  <c r="BA48" i="11" s="1"/>
  <c r="AZ48" i="11"/>
  <c r="AX48" i="11"/>
  <c r="AJ48" i="11"/>
  <c r="AW48" i="11" s="1"/>
  <c r="AH48" i="11"/>
  <c r="AU48" i="11" s="1"/>
  <c r="AG48" i="11"/>
  <c r="AT48" i="11" s="1"/>
  <c r="AF48" i="11"/>
  <c r="AS48" i="11" s="1"/>
  <c r="W48" i="11"/>
  <c r="R48" i="11"/>
  <c r="Q48" i="11"/>
  <c r="AA48" i="11"/>
  <c r="T48" i="11"/>
  <c r="AL47" i="11"/>
  <c r="AY47" i="11" s="1"/>
  <c r="AN47" i="11"/>
  <c r="BA47" i="11" s="1"/>
  <c r="AZ47" i="11"/>
  <c r="AX47" i="11"/>
  <c r="AJ47" i="11"/>
  <c r="AW47" i="11" s="1"/>
  <c r="AH47" i="11"/>
  <c r="AU47" i="11" s="1"/>
  <c r="AG47" i="11"/>
  <c r="AT47" i="11" s="1"/>
  <c r="AF47" i="11"/>
  <c r="AS47" i="11" s="1"/>
  <c r="W47" i="11"/>
  <c r="R47" i="11"/>
  <c r="Q47" i="11"/>
  <c r="AI47" i="11"/>
  <c r="AV47" i="11" s="1"/>
  <c r="AL46" i="11"/>
  <c r="AY46" i="11" s="1"/>
  <c r="AN46" i="11"/>
  <c r="BA46" i="11" s="1"/>
  <c r="AZ46" i="11"/>
  <c r="AX46" i="11"/>
  <c r="AJ46" i="11"/>
  <c r="AW46" i="11" s="1"/>
  <c r="AH46" i="11"/>
  <c r="AU46" i="11" s="1"/>
  <c r="AG46" i="11"/>
  <c r="AT46" i="11" s="1"/>
  <c r="AF46" i="11"/>
  <c r="AS46" i="11" s="1"/>
  <c r="W46" i="11"/>
  <c r="R46" i="11"/>
  <c r="Q46" i="11"/>
  <c r="AI46" i="11"/>
  <c r="AV46" i="11" s="1"/>
  <c r="AL45" i="11"/>
  <c r="AY45" i="11" s="1"/>
  <c r="AN45" i="11"/>
  <c r="BA45" i="11" s="1"/>
  <c r="AZ45" i="11"/>
  <c r="AX45" i="11"/>
  <c r="AJ45" i="11"/>
  <c r="AW45" i="11" s="1"/>
  <c r="AH45" i="11"/>
  <c r="AU45" i="11" s="1"/>
  <c r="AG45" i="11"/>
  <c r="AT45" i="11" s="1"/>
  <c r="AF45" i="11"/>
  <c r="AS45" i="11" s="1"/>
  <c r="W45" i="11"/>
  <c r="R45" i="11"/>
  <c r="Q45" i="11"/>
  <c r="AI45" i="11"/>
  <c r="AV45" i="11" s="1"/>
  <c r="AL44" i="11"/>
  <c r="AY44" i="11" s="1"/>
  <c r="AN44" i="11"/>
  <c r="BA44" i="11" s="1"/>
  <c r="AZ44" i="11"/>
  <c r="AX44" i="11"/>
  <c r="AJ44" i="11"/>
  <c r="AW44" i="11" s="1"/>
  <c r="AH44" i="11"/>
  <c r="AU44" i="11" s="1"/>
  <c r="AG44" i="11"/>
  <c r="AT44" i="11" s="1"/>
  <c r="AF44" i="11"/>
  <c r="AS44" i="11" s="1"/>
  <c r="W44" i="11"/>
  <c r="R44" i="11"/>
  <c r="Q44" i="11"/>
  <c r="AI44" i="11"/>
  <c r="AV44" i="11" s="1"/>
  <c r="AN43" i="11"/>
  <c r="BA43" i="11" s="1"/>
  <c r="AH43" i="11"/>
  <c r="AU43" i="11" s="1"/>
  <c r="AF43" i="11"/>
  <c r="AS43" i="11" s="1"/>
  <c r="W43" i="11"/>
  <c r="R43" i="11"/>
  <c r="Q43" i="11"/>
  <c r="AL42" i="11"/>
  <c r="AY42" i="11" s="1"/>
  <c r="AN42" i="11"/>
  <c r="BA42" i="11" s="1"/>
  <c r="AJ42" i="11"/>
  <c r="AW42" i="11" s="1"/>
  <c r="AH42" i="11"/>
  <c r="AU42" i="11" s="1"/>
  <c r="AF42" i="11"/>
  <c r="AS42" i="11" s="1"/>
  <c r="W42" i="11"/>
  <c r="R42" i="11"/>
  <c r="Q42" i="11"/>
  <c r="AN41" i="11"/>
  <c r="BA41" i="11" s="1"/>
  <c r="AH41" i="11"/>
  <c r="AU41" i="11" s="1"/>
  <c r="AF41" i="11"/>
  <c r="AS41" i="11" s="1"/>
  <c r="W41" i="11"/>
  <c r="R41" i="11"/>
  <c r="Q41" i="11"/>
  <c r="AN40" i="11"/>
  <c r="BA40" i="11" s="1"/>
  <c r="AH40" i="11"/>
  <c r="AU40" i="11" s="1"/>
  <c r="AF40" i="11"/>
  <c r="AS40" i="11" s="1"/>
  <c r="W40" i="11"/>
  <c r="R40" i="11"/>
  <c r="Q40" i="11"/>
  <c r="AN39" i="11"/>
  <c r="BA39" i="11" s="1"/>
  <c r="AH39" i="11"/>
  <c r="AU39" i="11" s="1"/>
  <c r="W39" i="11"/>
  <c r="R39" i="11"/>
  <c r="Q39" i="11"/>
  <c r="AH38" i="11"/>
  <c r="AU38" i="11" s="1"/>
  <c r="W38" i="11"/>
  <c r="R38" i="11"/>
  <c r="Q38" i="11"/>
  <c r="AN37" i="11"/>
  <c r="BA37" i="11" s="1"/>
  <c r="W37" i="11"/>
  <c r="R37" i="11"/>
  <c r="Q37" i="11"/>
  <c r="W36" i="11"/>
  <c r="R36" i="11"/>
  <c r="Q36" i="11"/>
  <c r="AH35" i="11"/>
  <c r="AU35" i="11" s="1"/>
  <c r="W35" i="11"/>
  <c r="R35" i="11"/>
  <c r="Q35" i="11"/>
  <c r="AH34" i="11"/>
  <c r="AU34" i="11" s="1"/>
  <c r="W34" i="11"/>
  <c r="R34" i="11"/>
  <c r="Q34" i="11"/>
  <c r="AN33" i="11"/>
  <c r="BA33" i="11" s="1"/>
  <c r="W33" i="11"/>
  <c r="R33" i="11"/>
  <c r="Q33" i="11"/>
  <c r="AN32" i="11"/>
  <c r="BA32" i="11" s="1"/>
  <c r="W32" i="11"/>
  <c r="R32" i="11"/>
  <c r="Q32" i="11"/>
  <c r="AF31" i="11"/>
  <c r="AS31" i="11" s="1"/>
  <c r="W31" i="11"/>
  <c r="R31" i="11"/>
  <c r="Q31" i="11"/>
  <c r="W30" i="11"/>
  <c r="R30" i="11"/>
  <c r="Q30" i="11"/>
  <c r="AL29" i="11"/>
  <c r="AY29" i="11" s="1"/>
  <c r="W29" i="11"/>
  <c r="R29" i="11"/>
  <c r="Q29" i="11"/>
  <c r="AN28" i="11"/>
  <c r="BA28" i="11" s="1"/>
  <c r="W28" i="11"/>
  <c r="R28" i="11"/>
  <c r="Q28" i="11"/>
  <c r="W27" i="11"/>
  <c r="R27" i="11"/>
  <c r="Q27" i="11"/>
  <c r="W26" i="11"/>
  <c r="R26" i="11"/>
  <c r="Q26" i="11"/>
  <c r="W25" i="11"/>
  <c r="R25" i="11"/>
  <c r="Q25" i="11"/>
  <c r="AH24" i="11"/>
  <c r="AU24" i="11" s="1"/>
  <c r="W24" i="11"/>
  <c r="R24" i="11"/>
  <c r="Q24" i="11"/>
  <c r="AH23" i="11"/>
  <c r="AU23" i="11" s="1"/>
  <c r="W23" i="11"/>
  <c r="R23" i="11"/>
  <c r="Q23" i="11"/>
  <c r="AH22" i="11"/>
  <c r="AU22" i="11" s="1"/>
  <c r="W22" i="11"/>
  <c r="R22" i="11"/>
  <c r="Q22" i="11"/>
  <c r="AH21" i="11"/>
  <c r="AU21" i="11" s="1"/>
  <c r="W21" i="11"/>
  <c r="R21" i="11"/>
  <c r="Q21" i="11"/>
  <c r="AN20" i="11"/>
  <c r="BA20" i="11" s="1"/>
  <c r="W20" i="11"/>
  <c r="R20" i="11"/>
  <c r="Q20" i="11"/>
  <c r="W19" i="11"/>
  <c r="R19" i="11"/>
  <c r="Q19" i="11"/>
  <c r="W18" i="11"/>
  <c r="R18" i="11"/>
  <c r="Q18" i="11"/>
  <c r="AN17" i="11"/>
  <c r="BA17" i="11" s="1"/>
  <c r="W17" i="11"/>
  <c r="Q17" i="11"/>
  <c r="W16" i="11"/>
  <c r="Q16" i="11"/>
  <c r="W15" i="11"/>
  <c r="Q15" i="11"/>
  <c r="W14" i="11"/>
  <c r="Q14" i="11"/>
  <c r="W13" i="11"/>
  <c r="Q13" i="11"/>
  <c r="W12" i="11"/>
  <c r="R12" i="11"/>
  <c r="Q12" i="11"/>
  <c r="W11" i="11"/>
  <c r="R11" i="11"/>
  <c r="Q11" i="11"/>
  <c r="W10" i="11"/>
  <c r="R10" i="11"/>
  <c r="Q10" i="11"/>
  <c r="AN9" i="11"/>
  <c r="BA9" i="11" s="1"/>
  <c r="AH9" i="11"/>
  <c r="AU9" i="11" s="1"/>
  <c r="W9" i="11"/>
  <c r="R9" i="11"/>
  <c r="Q9" i="11"/>
  <c r="AN8" i="11"/>
  <c r="BA8" i="11" s="1"/>
  <c r="AH8" i="11"/>
  <c r="AU8" i="11" s="1"/>
  <c r="W8" i="11"/>
  <c r="R8" i="11"/>
  <c r="Q8" i="11"/>
  <c r="T8" i="11"/>
  <c r="W7" i="11"/>
  <c r="J13" i="29"/>
  <c r="Q7" i="11"/>
  <c r="W6" i="11"/>
  <c r="Q6" i="11"/>
  <c r="AN5" i="11"/>
  <c r="BA5" i="11" s="1"/>
  <c r="AH5" i="11"/>
  <c r="AU5" i="11" s="1"/>
  <c r="W5" i="11"/>
  <c r="Q5" i="11"/>
  <c r="Q4" i="11"/>
  <c r="AB4" i="11" s="1"/>
  <c r="E1" i="11"/>
  <c r="J19" i="29" s="1"/>
  <c r="AL34" i="11" l="1"/>
  <c r="AY34" i="11" s="1"/>
  <c r="AK5" i="11"/>
  <c r="AK9" i="11"/>
  <c r="AK13" i="11"/>
  <c r="AX13" i="11" s="1"/>
  <c r="AK17" i="11"/>
  <c r="AK21" i="11"/>
  <c r="AK25" i="11"/>
  <c r="AK29" i="11"/>
  <c r="AK33" i="11"/>
  <c r="AK37" i="11"/>
  <c r="AK7" i="11"/>
  <c r="AK15" i="11"/>
  <c r="AX15" i="11" s="1"/>
  <c r="AK23" i="11"/>
  <c r="AK31" i="11"/>
  <c r="AK39" i="11"/>
  <c r="AK12" i="11"/>
  <c r="AK20" i="11"/>
  <c r="AK28" i="11"/>
  <c r="AK36" i="11"/>
  <c r="AK6" i="11"/>
  <c r="AX6" i="11" s="1"/>
  <c r="AK10" i="11"/>
  <c r="AK14" i="11"/>
  <c r="AK18" i="11"/>
  <c r="AK22" i="11"/>
  <c r="AX22" i="11" s="1"/>
  <c r="AK26" i="11"/>
  <c r="AK30" i="11"/>
  <c r="AK34" i="11"/>
  <c r="AK38" i="11"/>
  <c r="AX38" i="11" s="1"/>
  <c r="AK11" i="11"/>
  <c r="AK19" i="11"/>
  <c r="AK27" i="11"/>
  <c r="AK35" i="11"/>
  <c r="AX35" i="11" s="1"/>
  <c r="AK8" i="11"/>
  <c r="AK16" i="11"/>
  <c r="AK24" i="11"/>
  <c r="AK32" i="11"/>
  <c r="AX32" i="11" s="1"/>
  <c r="AK4" i="11"/>
  <c r="F12" i="29"/>
  <c r="AJ4" i="11"/>
  <c r="F10" i="29"/>
  <c r="AH4" i="11"/>
  <c r="AU4" i="11" s="1"/>
  <c r="F16" i="29"/>
  <c r="AN4" i="11"/>
  <c r="BA4" i="11" s="1"/>
  <c r="F14" i="29"/>
  <c r="AL4" i="11"/>
  <c r="J8" i="29"/>
  <c r="AF36" i="11"/>
  <c r="AS36" i="11" s="1"/>
  <c r="AF39" i="11"/>
  <c r="AS39" i="11" s="1"/>
  <c r="J14" i="29"/>
  <c r="AL36" i="11"/>
  <c r="AY36" i="11" s="1"/>
  <c r="H10" i="29"/>
  <c r="J15" i="29"/>
  <c r="AJ29" i="11"/>
  <c r="AW29" i="11" s="1"/>
  <c r="H12" i="29"/>
  <c r="F13" i="29"/>
  <c r="AX11" i="11"/>
  <c r="AX19" i="11"/>
  <c r="AX23" i="11"/>
  <c r="AX27" i="11"/>
  <c r="AX31" i="11"/>
  <c r="AX12" i="11"/>
  <c r="AX16" i="11"/>
  <c r="AX20" i="11"/>
  <c r="AX24" i="11"/>
  <c r="AX28" i="11"/>
  <c r="AX36" i="11"/>
  <c r="H14" i="29"/>
  <c r="AM36" i="11"/>
  <c r="AZ36" i="11" s="1"/>
  <c r="F15" i="29"/>
  <c r="H8" i="29"/>
  <c r="AN38" i="11"/>
  <c r="BA38" i="11" s="1"/>
  <c r="AF38" i="11"/>
  <c r="AS38" i="11" s="1"/>
  <c r="AJ38" i="11"/>
  <c r="AW38" i="11" s="1"/>
  <c r="AL38" i="11"/>
  <c r="AY38" i="11" s="1"/>
  <c r="AH12" i="11"/>
  <c r="AU12" i="11" s="1"/>
  <c r="AH13" i="11"/>
  <c r="AU13" i="11" s="1"/>
  <c r="AH14" i="11"/>
  <c r="AU14" i="11" s="1"/>
  <c r="AH15" i="11"/>
  <c r="AU15" i="11" s="1"/>
  <c r="AH16" i="11"/>
  <c r="AU16" i="11" s="1"/>
  <c r="AH17" i="11"/>
  <c r="AU17" i="11" s="1"/>
  <c r="AF18" i="11"/>
  <c r="AS18" i="11" s="1"/>
  <c r="AF21" i="11"/>
  <c r="AS21" i="11" s="1"/>
  <c r="AF22" i="11"/>
  <c r="AS22" i="11" s="1"/>
  <c r="AF23" i="11"/>
  <c r="AS23" i="11" s="1"/>
  <c r="AN23" i="11"/>
  <c r="BA23" i="11" s="1"/>
  <c r="AJ25" i="11"/>
  <c r="AW25" i="11" s="1"/>
  <c r="AN27" i="11"/>
  <c r="BA27" i="11" s="1"/>
  <c r="AF29" i="11"/>
  <c r="AS29" i="11" s="1"/>
  <c r="AN29" i="11"/>
  <c r="BA29" i="11" s="1"/>
  <c r="AN30" i="11"/>
  <c r="BA30" i="11" s="1"/>
  <c r="AN31" i="11"/>
  <c r="BA31" i="11" s="1"/>
  <c r="AF33" i="11"/>
  <c r="AS33" i="11" s="1"/>
  <c r="AF34" i="11"/>
  <c r="AS34" i="11" s="1"/>
  <c r="AN34" i="11"/>
  <c r="BA34" i="11" s="1"/>
  <c r="AF35" i="11"/>
  <c r="AS35" i="11" s="1"/>
  <c r="AN35" i="11"/>
  <c r="BA35" i="11" s="1"/>
  <c r="AJ36" i="11"/>
  <c r="AW36" i="11" s="1"/>
  <c r="AN36" i="11"/>
  <c r="BA36" i="11" s="1"/>
  <c r="AF37" i="11"/>
  <c r="AS37" i="11" s="1"/>
  <c r="AH6" i="11"/>
  <c r="AU6" i="11" s="1"/>
  <c r="AH7" i="11"/>
  <c r="AU7" i="11" s="1"/>
  <c r="I10" i="29" s="1"/>
  <c r="AH10" i="11"/>
  <c r="AU10" i="11" s="1"/>
  <c r="AH19" i="11"/>
  <c r="AU19" i="11" s="1"/>
  <c r="AH26" i="11"/>
  <c r="AU26" i="11" s="1"/>
  <c r="AH28" i="11"/>
  <c r="AU28" i="11" s="1"/>
  <c r="AH31" i="11"/>
  <c r="AU31" i="11" s="1"/>
  <c r="AH32" i="11"/>
  <c r="AU32" i="11" s="1"/>
  <c r="AH36" i="11"/>
  <c r="AU36" i="11" s="1"/>
  <c r="AH37" i="11"/>
  <c r="AU37" i="11" s="1"/>
  <c r="AJ34" i="11"/>
  <c r="AW34" i="11" s="1"/>
  <c r="AJ27" i="11"/>
  <c r="AW27" i="11" s="1"/>
  <c r="AF32" i="11"/>
  <c r="AS32" i="11" s="1"/>
  <c r="AH11" i="11"/>
  <c r="AU11" i="11" s="1"/>
  <c r="AH18" i="11"/>
  <c r="AU18" i="11" s="1"/>
  <c r="AH20" i="11"/>
  <c r="AU20" i="11" s="1"/>
  <c r="AH25" i="11"/>
  <c r="AU25" i="11" s="1"/>
  <c r="AH27" i="11"/>
  <c r="AU27" i="11" s="1"/>
  <c r="AH29" i="11"/>
  <c r="AU29" i="11" s="1"/>
  <c r="AH30" i="11"/>
  <c r="AU30" i="11" s="1"/>
  <c r="AH33" i="11"/>
  <c r="AU33" i="11" s="1"/>
  <c r="AF7" i="11"/>
  <c r="AS7" i="11" s="1"/>
  <c r="AF20" i="11"/>
  <c r="AS20" i="11" s="1"/>
  <c r="AF24" i="11"/>
  <c r="AS24" i="11" s="1"/>
  <c r="AF25" i="11"/>
  <c r="AS25" i="11" s="1"/>
  <c r="AF26" i="11"/>
  <c r="AS26" i="11" s="1"/>
  <c r="AF27" i="11"/>
  <c r="AS27" i="11" s="1"/>
  <c r="AF28" i="11"/>
  <c r="AS28" i="11" s="1"/>
  <c r="AF30" i="11"/>
  <c r="AS30" i="11" s="1"/>
  <c r="AL27" i="11"/>
  <c r="AY27" i="11" s="1"/>
  <c r="AM27" i="11"/>
  <c r="AZ27" i="11" s="1"/>
  <c r="AM29" i="11"/>
  <c r="AZ29" i="11" s="1"/>
  <c r="AX29" i="11"/>
  <c r="AN15" i="11"/>
  <c r="BA15" i="11" s="1"/>
  <c r="AN22" i="11"/>
  <c r="BA22" i="11" s="1"/>
  <c r="AN24" i="11"/>
  <c r="BA24" i="11" s="1"/>
  <c r="AN25" i="11"/>
  <c r="BA25" i="11" s="1"/>
  <c r="AN26" i="11"/>
  <c r="BA26" i="11" s="1"/>
  <c r="AM7" i="11"/>
  <c r="AZ7" i="11" s="1"/>
  <c r="AM25" i="11"/>
  <c r="AZ25" i="11" s="1"/>
  <c r="AX25" i="11"/>
  <c r="AN14" i="11"/>
  <c r="BA14" i="11" s="1"/>
  <c r="AN16" i="11"/>
  <c r="BA16" i="11" s="1"/>
  <c r="AN18" i="11"/>
  <c r="BA18" i="11" s="1"/>
  <c r="AN19" i="11"/>
  <c r="BA19" i="11" s="1"/>
  <c r="AN21" i="11"/>
  <c r="BA21" i="11" s="1"/>
  <c r="AJ18" i="11"/>
  <c r="AW18" i="11" s="1"/>
  <c r="AF19" i="11"/>
  <c r="AS19" i="11" s="1"/>
  <c r="AF6" i="11"/>
  <c r="AS6" i="11" s="1"/>
  <c r="AN10" i="11"/>
  <c r="BA10" i="11" s="1"/>
  <c r="AN11" i="11"/>
  <c r="BA11" i="11" s="1"/>
  <c r="AN12" i="11"/>
  <c r="BA12" i="11" s="1"/>
  <c r="AN6" i="11"/>
  <c r="BA6" i="11" s="1"/>
  <c r="AN7" i="11"/>
  <c r="BA7" i="11" s="1"/>
  <c r="AN13" i="11"/>
  <c r="BA13" i="11" s="1"/>
  <c r="AL16" i="11"/>
  <c r="AY16" i="11" s="1"/>
  <c r="AJ35" i="11"/>
  <c r="AW35" i="11" s="1"/>
  <c r="AL35" i="11"/>
  <c r="AY35" i="11" s="1"/>
  <c r="AJ39" i="11"/>
  <c r="AW39" i="11" s="1"/>
  <c r="AL39" i="11"/>
  <c r="AY39" i="11" s="1"/>
  <c r="AJ43" i="11"/>
  <c r="AW43" i="11" s="1"/>
  <c r="AL43" i="11"/>
  <c r="AY43" i="11" s="1"/>
  <c r="AK42" i="11"/>
  <c r="AX42" i="11" s="1"/>
  <c r="AX4" i="11"/>
  <c r="AX21" i="11"/>
  <c r="AX33" i="11"/>
  <c r="AX37" i="11"/>
  <c r="AX39" i="11"/>
  <c r="AX41" i="11"/>
  <c r="AK43" i="11"/>
  <c r="AX43" i="11" s="1"/>
  <c r="AX18" i="11"/>
  <c r="AX14" i="11"/>
  <c r="AX10" i="11"/>
  <c r="AX26" i="11"/>
  <c r="AX9" i="11"/>
  <c r="AX5" i="11"/>
  <c r="AX30" i="11"/>
  <c r="AX34" i="11"/>
  <c r="AX40" i="11"/>
  <c r="AJ10" i="11"/>
  <c r="AW10" i="11" s="1"/>
  <c r="AL11" i="11"/>
  <c r="AY11" i="11" s="1"/>
  <c r="AJ19" i="11"/>
  <c r="AW19" i="11" s="1"/>
  <c r="AL19" i="11"/>
  <c r="AY19" i="11" s="1"/>
  <c r="AJ20" i="11"/>
  <c r="AW20" i="11" s="1"/>
  <c r="AL20" i="11"/>
  <c r="AY20" i="11" s="1"/>
  <c r="AJ21" i="11"/>
  <c r="AW21" i="11" s="1"/>
  <c r="AL21" i="11"/>
  <c r="AY21" i="11" s="1"/>
  <c r="AJ22" i="11"/>
  <c r="AW22" i="11" s="1"/>
  <c r="AL22" i="11"/>
  <c r="AY22" i="11" s="1"/>
  <c r="AJ23" i="11"/>
  <c r="AW23" i="11" s="1"/>
  <c r="AL23" i="11"/>
  <c r="AY23" i="11" s="1"/>
  <c r="AJ24" i="11"/>
  <c r="AW24" i="11" s="1"/>
  <c r="AL24" i="11"/>
  <c r="AY24" i="11" s="1"/>
  <c r="AJ26" i="11"/>
  <c r="AW26" i="11" s="1"/>
  <c r="AL26" i="11"/>
  <c r="AY26" i="11" s="1"/>
  <c r="AJ28" i="11"/>
  <c r="AW28" i="11" s="1"/>
  <c r="AL28" i="11"/>
  <c r="AY28" i="11" s="1"/>
  <c r="AJ30" i="11"/>
  <c r="AW30" i="11" s="1"/>
  <c r="AL30" i="11"/>
  <c r="AY30" i="11" s="1"/>
  <c r="AJ31" i="11"/>
  <c r="AW31" i="11" s="1"/>
  <c r="AL31" i="11"/>
  <c r="AY31" i="11" s="1"/>
  <c r="AJ32" i="11"/>
  <c r="AW32" i="11" s="1"/>
  <c r="AL32" i="11"/>
  <c r="AY32" i="11" s="1"/>
  <c r="AJ40" i="11"/>
  <c r="AW40" i="11" s="1"/>
  <c r="AL40" i="11"/>
  <c r="AY40" i="11" s="1"/>
  <c r="AM20" i="11"/>
  <c r="AZ20" i="11" s="1"/>
  <c r="AM22" i="11"/>
  <c r="AZ22" i="11" s="1"/>
  <c r="AM24" i="11"/>
  <c r="AZ24" i="11" s="1"/>
  <c r="AM26" i="11"/>
  <c r="AZ26" i="11" s="1"/>
  <c r="AM28" i="11"/>
  <c r="AZ28" i="11" s="1"/>
  <c r="AM30" i="11"/>
  <c r="AZ30" i="11" s="1"/>
  <c r="AM32" i="11"/>
  <c r="AZ32" i="11" s="1"/>
  <c r="AM34" i="11"/>
  <c r="AZ34" i="11" s="1"/>
  <c r="AM38" i="11"/>
  <c r="AZ38" i="11" s="1"/>
  <c r="AM40" i="11"/>
  <c r="AZ40" i="11" s="1"/>
  <c r="AM42" i="11"/>
  <c r="AZ42" i="11" s="1"/>
  <c r="AM18" i="11"/>
  <c r="AZ18" i="11" s="1"/>
  <c r="AM14" i="11"/>
  <c r="AZ14" i="11" s="1"/>
  <c r="AM10" i="11"/>
  <c r="AZ10" i="11" s="1"/>
  <c r="AM6" i="11"/>
  <c r="AZ6" i="11" s="1"/>
  <c r="AM17" i="11"/>
  <c r="AZ17" i="11" s="1"/>
  <c r="AM13" i="11"/>
  <c r="AZ13" i="11" s="1"/>
  <c r="AM9" i="11"/>
  <c r="AZ9" i="11" s="1"/>
  <c r="AM5" i="11"/>
  <c r="AZ5" i="11" s="1"/>
  <c r="AM15" i="11"/>
  <c r="AZ15" i="11" s="1"/>
  <c r="AM19" i="11"/>
  <c r="AZ19" i="11" s="1"/>
  <c r="AM21" i="11"/>
  <c r="AZ21" i="11" s="1"/>
  <c r="AM23" i="11"/>
  <c r="AZ23" i="11" s="1"/>
  <c r="AM31" i="11"/>
  <c r="AZ31" i="11" s="1"/>
  <c r="AM33" i="11"/>
  <c r="AZ33" i="11" s="1"/>
  <c r="AM35" i="11"/>
  <c r="AZ35" i="11" s="1"/>
  <c r="AM37" i="11"/>
  <c r="AZ37" i="11" s="1"/>
  <c r="AM39" i="11"/>
  <c r="AZ39" i="11" s="1"/>
  <c r="AM41" i="11"/>
  <c r="AZ41" i="11" s="1"/>
  <c r="AM43" i="11"/>
  <c r="AZ43" i="11" s="1"/>
  <c r="AM16" i="11"/>
  <c r="AZ16" i="11" s="1"/>
  <c r="AM12" i="11"/>
  <c r="AZ12" i="11" s="1"/>
  <c r="AM8" i="11"/>
  <c r="AZ8" i="11" s="1"/>
  <c r="AZ4" i="11"/>
  <c r="AM11" i="11"/>
  <c r="AZ11" i="11" s="1"/>
  <c r="AL17" i="11"/>
  <c r="AY17" i="11" s="1"/>
  <c r="AJ33" i="11"/>
  <c r="AW33" i="11" s="1"/>
  <c r="AL33" i="11"/>
  <c r="AY33" i="11" s="1"/>
  <c r="AJ37" i="11"/>
  <c r="AW37" i="11" s="1"/>
  <c r="AL37" i="11"/>
  <c r="AY37" i="11" s="1"/>
  <c r="AJ41" i="11"/>
  <c r="AW41" i="11" s="1"/>
  <c r="AL41" i="11"/>
  <c r="AY41" i="11" s="1"/>
  <c r="T35" i="11"/>
  <c r="AL13" i="11"/>
  <c r="AY13" i="11" s="1"/>
  <c r="AL14" i="11"/>
  <c r="AY14" i="11" s="1"/>
  <c r="AL15" i="11"/>
  <c r="AY15" i="11" s="1"/>
  <c r="AJ17" i="11"/>
  <c r="AW17" i="11" s="1"/>
  <c r="AX7" i="11"/>
  <c r="AJ8" i="11"/>
  <c r="AW8" i="11" s="1"/>
  <c r="AL9" i="11"/>
  <c r="AY9" i="11" s="1"/>
  <c r="AJ12" i="11"/>
  <c r="AW12" i="11" s="1"/>
  <c r="AJ13" i="11"/>
  <c r="AW13" i="11" s="1"/>
  <c r="AJ14" i="11"/>
  <c r="AW14" i="11" s="1"/>
  <c r="AJ15" i="11"/>
  <c r="AW15" i="11" s="1"/>
  <c r="AJ16" i="11"/>
  <c r="AW16" i="11" s="1"/>
  <c r="AX17" i="11"/>
  <c r="AL18" i="11"/>
  <c r="AY18" i="11" s="1"/>
  <c r="AL8" i="11"/>
  <c r="AY8" i="11" s="1"/>
  <c r="AJ11" i="11"/>
  <c r="AW11" i="11" s="1"/>
  <c r="AL12" i="11"/>
  <c r="AY12" i="11" s="1"/>
  <c r="AX8" i="11"/>
  <c r="AJ9" i="11"/>
  <c r="AW9" i="11" s="1"/>
  <c r="AL10" i="11"/>
  <c r="AY10" i="11" s="1"/>
  <c r="R14" i="11"/>
  <c r="R16" i="11"/>
  <c r="AF5" i="11"/>
  <c r="AS5" i="11" s="1"/>
  <c r="AF9" i="11"/>
  <c r="AS9" i="11" s="1"/>
  <c r="AF11" i="11"/>
  <c r="AS11" i="11" s="1"/>
  <c r="AF13" i="11"/>
  <c r="AS13" i="11" s="1"/>
  <c r="AF15" i="11"/>
  <c r="AS15" i="11" s="1"/>
  <c r="AF17" i="11"/>
  <c r="AS17" i="11" s="1"/>
  <c r="E64" i="11"/>
  <c r="E65" i="11"/>
  <c r="M10" i="29" s="1"/>
  <c r="R13" i="11"/>
  <c r="R15" i="11"/>
  <c r="R17" i="11"/>
  <c r="R6" i="11"/>
  <c r="R7" i="11"/>
  <c r="J9" i="29" s="1"/>
  <c r="AF8" i="11"/>
  <c r="AS8" i="11" s="1"/>
  <c r="AF10" i="11"/>
  <c r="AS10" i="11" s="1"/>
  <c r="AF12" i="11"/>
  <c r="AS12" i="11" s="1"/>
  <c r="AF14" i="11"/>
  <c r="AS14" i="11" s="1"/>
  <c r="AF16" i="11"/>
  <c r="AS16" i="11" s="1"/>
  <c r="T36" i="11"/>
  <c r="T40" i="11"/>
  <c r="T42" i="11"/>
  <c r="AF4" i="11"/>
  <c r="AS4" i="11" s="1"/>
  <c r="AW4" i="11"/>
  <c r="AY4" i="11"/>
  <c r="AJ5" i="11"/>
  <c r="AW5" i="11" s="1"/>
  <c r="AL5" i="11"/>
  <c r="AY5" i="11" s="1"/>
  <c r="AJ6" i="11"/>
  <c r="AW6" i="11" s="1"/>
  <c r="AL6" i="11"/>
  <c r="AY6" i="11" s="1"/>
  <c r="AJ7" i="11"/>
  <c r="AW7" i="11" s="1"/>
  <c r="AL7" i="11"/>
  <c r="AY7" i="11" s="1"/>
  <c r="I15" i="29" s="1"/>
  <c r="AA39" i="11"/>
  <c r="AP47" i="11"/>
  <c r="BC47" i="11" s="1"/>
  <c r="AP54" i="11"/>
  <c r="BC54" i="11" s="1"/>
  <c r="AP58" i="11"/>
  <c r="BC58" i="11" s="1"/>
  <c r="Z58" i="11"/>
  <c r="AP62" i="11"/>
  <c r="BC62" i="11" s="1"/>
  <c r="AP51" i="11"/>
  <c r="BC51" i="11" s="1"/>
  <c r="Z51" i="11"/>
  <c r="AP55" i="11"/>
  <c r="BC55" i="11" s="1"/>
  <c r="AP59" i="11"/>
  <c r="BC59" i="11" s="1"/>
  <c r="AO59" i="11"/>
  <c r="BB59" i="11" s="1"/>
  <c r="AP63" i="11"/>
  <c r="BC63" i="11" s="1"/>
  <c r="T29" i="11"/>
  <c r="AA31" i="11"/>
  <c r="T32" i="11"/>
  <c r="AA41" i="11"/>
  <c r="T44" i="11"/>
  <c r="AP49" i="11"/>
  <c r="BC49" i="11" s="1"/>
  <c r="Z49" i="11"/>
  <c r="AP50" i="11"/>
  <c r="BC50" i="11" s="1"/>
  <c r="AP53" i="11"/>
  <c r="BC53" i="11" s="1"/>
  <c r="AA54" i="11"/>
  <c r="AP57" i="11"/>
  <c r="BC57" i="11" s="1"/>
  <c r="AA58" i="11"/>
  <c r="AP61" i="11"/>
  <c r="BC61" i="11" s="1"/>
  <c r="Z61" i="11"/>
  <c r="AA62" i="11"/>
  <c r="AA45" i="11"/>
  <c r="T31" i="11"/>
  <c r="T38" i="11"/>
  <c r="AA43" i="11"/>
  <c r="T46" i="11"/>
  <c r="AP48" i="11"/>
  <c r="BC48" i="11" s="1"/>
  <c r="AP52" i="11"/>
  <c r="BC52" i="11" s="1"/>
  <c r="AO52" i="11"/>
  <c r="BB52" i="11" s="1"/>
  <c r="AP56" i="11"/>
  <c r="BC56" i="11" s="1"/>
  <c r="AP60" i="11"/>
  <c r="BC60" i="11" s="1"/>
  <c r="AO60" i="11"/>
  <c r="BB60" i="11" s="1"/>
  <c r="AA61" i="11"/>
  <c r="AA9" i="11"/>
  <c r="T10" i="11"/>
  <c r="T17" i="11"/>
  <c r="AA7" i="11"/>
  <c r="AA13" i="11"/>
  <c r="T7" i="11"/>
  <c r="T5" i="11"/>
  <c r="AA5" i="11"/>
  <c r="T6" i="11"/>
  <c r="T11" i="11"/>
  <c r="T9" i="11"/>
  <c r="AA11" i="11"/>
  <c r="AA15" i="11"/>
  <c r="T23" i="11"/>
  <c r="T34" i="11"/>
  <c r="Z50" i="11"/>
  <c r="T28" i="11"/>
  <c r="T30" i="11"/>
  <c r="T33" i="11"/>
  <c r="T37" i="11"/>
  <c r="AA50" i="11"/>
  <c r="T39" i="11"/>
  <c r="T41" i="11"/>
  <c r="T43" i="11"/>
  <c r="T45" i="11"/>
  <c r="T47" i="11"/>
  <c r="Z48" i="11"/>
  <c r="AA51" i="11"/>
  <c r="AO53" i="11"/>
  <c r="BB53" i="11" s="1"/>
  <c r="Z54" i="11"/>
  <c r="AO55" i="11"/>
  <c r="BB55" i="11" s="1"/>
  <c r="Z56" i="11"/>
  <c r="AO57" i="11"/>
  <c r="BB57" i="11" s="1"/>
  <c r="AO61" i="11"/>
  <c r="BB61" i="11" s="1"/>
  <c r="Z62" i="11"/>
  <c r="AO63" i="11"/>
  <c r="BB63" i="11" s="1"/>
  <c r="T12" i="11"/>
  <c r="T14" i="11"/>
  <c r="T16" i="11"/>
  <c r="T18" i="11"/>
  <c r="T19" i="11"/>
  <c r="T20" i="11"/>
  <c r="T21" i="11"/>
  <c r="T22" i="11"/>
  <c r="Z30" i="11"/>
  <c r="AB30" i="11" s="1"/>
  <c r="G64" i="11"/>
  <c r="G65" i="11"/>
  <c r="T26" i="11"/>
  <c r="T24" i="11"/>
  <c r="AA6" i="11"/>
  <c r="AA8" i="11"/>
  <c r="AA10" i="11"/>
  <c r="AA12" i="11"/>
  <c r="AA14" i="11"/>
  <c r="T25" i="11"/>
  <c r="AA26" i="11"/>
  <c r="N64" i="11"/>
  <c r="N65" i="11"/>
  <c r="T13" i="11"/>
  <c r="T15" i="11"/>
  <c r="AA16" i="11"/>
  <c r="Z28" i="11"/>
  <c r="AB28" i="11" s="1"/>
  <c r="AA17" i="11"/>
  <c r="AA18" i="11"/>
  <c r="AA19" i="11"/>
  <c r="AA20" i="11"/>
  <c r="AA21" i="11"/>
  <c r="AA22" i="11"/>
  <c r="AA23" i="11"/>
  <c r="AA24" i="11"/>
  <c r="T27" i="11"/>
  <c r="AA28" i="11"/>
  <c r="AA30" i="11"/>
  <c r="AA32" i="11"/>
  <c r="AA33" i="11"/>
  <c r="AA34" i="11"/>
  <c r="AA35" i="11"/>
  <c r="AA36" i="11"/>
  <c r="AA37" i="11"/>
  <c r="Z40" i="11"/>
  <c r="AB40" i="11" s="1"/>
  <c r="AO44" i="11"/>
  <c r="BB44" i="11" s="1"/>
  <c r="Z44" i="11"/>
  <c r="AA25" i="11"/>
  <c r="AA27" i="11"/>
  <c r="AA29" i="11"/>
  <c r="AA38" i="11"/>
  <c r="Z42" i="11"/>
  <c r="AB42" i="11" s="1"/>
  <c r="AO46" i="11"/>
  <c r="BB46" i="11" s="1"/>
  <c r="Z46" i="11"/>
  <c r="AP43" i="11"/>
  <c r="BC43" i="11" s="1"/>
  <c r="AP45" i="11"/>
  <c r="BC45" i="11" s="1"/>
  <c r="AI52" i="11"/>
  <c r="AV52" i="11" s="1"/>
  <c r="T52" i="11"/>
  <c r="AA40" i="11"/>
  <c r="AA42" i="11"/>
  <c r="AA44" i="11"/>
  <c r="AA46" i="11"/>
  <c r="AI48" i="11"/>
  <c r="AV48" i="11" s="1"/>
  <c r="AI49" i="11"/>
  <c r="AV49" i="11" s="1"/>
  <c r="AI50" i="11"/>
  <c r="AV50" i="11" s="1"/>
  <c r="AI51" i="11"/>
  <c r="AV51" i="11" s="1"/>
  <c r="AO54" i="11"/>
  <c r="BB54" i="11" s="1"/>
  <c r="AP40" i="11"/>
  <c r="BC40" i="11" s="1"/>
  <c r="AP42" i="11"/>
  <c r="BC42" i="11" s="1"/>
  <c r="AP44" i="11"/>
  <c r="BC44" i="11" s="1"/>
  <c r="AP46" i="11"/>
  <c r="BC46" i="11" s="1"/>
  <c r="AO48" i="11"/>
  <c r="BB48" i="11" s="1"/>
  <c r="AO49" i="11"/>
  <c r="BB49" i="11" s="1"/>
  <c r="AI53" i="11"/>
  <c r="AV53" i="11" s="1"/>
  <c r="AA47" i="11"/>
  <c r="AI55" i="11"/>
  <c r="AV55" i="11" s="1"/>
  <c r="AO56" i="11"/>
  <c r="BB56" i="11" s="1"/>
  <c r="AI57" i="11"/>
  <c r="AV57" i="11" s="1"/>
  <c r="AO58" i="11"/>
  <c r="BB58" i="11" s="1"/>
  <c r="AI59" i="11"/>
  <c r="AV59" i="11" s="1"/>
  <c r="AI61" i="11"/>
  <c r="AV61" i="11" s="1"/>
  <c r="AO62" i="11"/>
  <c r="BB62" i="11" s="1"/>
  <c r="AI63" i="11"/>
  <c r="AV63" i="11" s="1"/>
  <c r="Z53" i="11"/>
  <c r="T54" i="11"/>
  <c r="Z55" i="11"/>
  <c r="T56" i="11"/>
  <c r="Z57" i="11"/>
  <c r="T58" i="11"/>
  <c r="Z59" i="11"/>
  <c r="T60" i="11"/>
  <c r="T62" i="11"/>
  <c r="Z63" i="11"/>
  <c r="AB57" i="11" l="1"/>
  <c r="AC57" i="11" s="1"/>
  <c r="AC62" i="11"/>
  <c r="AB62" i="11"/>
  <c r="AB44" i="11"/>
  <c r="AC44" i="11" s="1"/>
  <c r="AC54" i="11"/>
  <c r="AB54" i="11"/>
  <c r="AB58" i="11"/>
  <c r="AC58" i="11" s="1"/>
  <c r="AC48" i="11"/>
  <c r="AB48" i="11"/>
  <c r="AB46" i="11"/>
  <c r="AC46" i="11" s="1"/>
  <c r="AC51" i="11"/>
  <c r="AB51" i="11"/>
  <c r="AB53" i="11"/>
  <c r="AC53" i="11" s="1"/>
  <c r="AC61" i="11"/>
  <c r="AB61" i="11"/>
  <c r="AB59" i="11"/>
  <c r="AC59" i="11" s="1"/>
  <c r="AC55" i="11"/>
  <c r="AB55" i="11"/>
  <c r="AB63" i="11"/>
  <c r="AC63" i="11" s="1"/>
  <c r="AC56" i="11"/>
  <c r="AB56" i="11"/>
  <c r="AB50" i="11"/>
  <c r="AC50" i="11" s="1"/>
  <c r="AC49" i="11"/>
  <c r="AB49" i="11"/>
  <c r="F11" i="29"/>
  <c r="AI4" i="11"/>
  <c r="F9" i="29"/>
  <c r="AG4" i="11"/>
  <c r="F18" i="29"/>
  <c r="AP4" i="11"/>
  <c r="I8" i="29"/>
  <c r="AP39" i="11"/>
  <c r="BC39" i="11" s="1"/>
  <c r="AG8" i="11"/>
  <c r="AT8" i="11" s="1"/>
  <c r="J11" i="29"/>
  <c r="J18" i="29"/>
  <c r="I14" i="29"/>
  <c r="I12" i="29"/>
  <c r="I13" i="29"/>
  <c r="H9" i="29"/>
  <c r="AP36" i="11"/>
  <c r="BC36" i="11" s="1"/>
  <c r="AP38" i="11"/>
  <c r="BC38" i="11" s="1"/>
  <c r="AP28" i="11"/>
  <c r="BC28" i="11" s="1"/>
  <c r="AI36" i="11"/>
  <c r="AV36" i="11" s="1"/>
  <c r="AG36" i="11"/>
  <c r="AT36" i="11" s="1"/>
  <c r="AG29" i="11"/>
  <c r="AT29" i="11" s="1"/>
  <c r="AG25" i="11"/>
  <c r="AT25" i="11" s="1"/>
  <c r="AG27" i="11"/>
  <c r="AT27" i="11" s="1"/>
  <c r="AI21" i="11"/>
  <c r="AV21" i="11" s="1"/>
  <c r="AG17" i="11"/>
  <c r="AT17" i="11" s="1"/>
  <c r="AG43" i="11"/>
  <c r="AT43" i="11" s="1"/>
  <c r="AG39" i="11"/>
  <c r="AT39" i="11" s="1"/>
  <c r="AG35" i="11"/>
  <c r="AT35" i="11" s="1"/>
  <c r="AG40" i="11"/>
  <c r="AT40" i="11" s="1"/>
  <c r="AG30" i="11"/>
  <c r="AT30" i="11" s="1"/>
  <c r="AG24" i="11"/>
  <c r="AT24" i="11" s="1"/>
  <c r="AG23" i="11"/>
  <c r="AT23" i="11" s="1"/>
  <c r="AG22" i="11"/>
  <c r="AT22" i="11" s="1"/>
  <c r="AG42" i="11"/>
  <c r="AT42" i="11" s="1"/>
  <c r="AG38" i="11"/>
  <c r="AT38" i="11" s="1"/>
  <c r="AG34" i="11"/>
  <c r="AT34" i="11" s="1"/>
  <c r="AG31" i="11"/>
  <c r="AT31" i="11" s="1"/>
  <c r="AG21" i="11"/>
  <c r="AT21" i="11" s="1"/>
  <c r="AG20" i="11"/>
  <c r="AT20" i="11" s="1"/>
  <c r="AG41" i="11"/>
  <c r="AT41" i="11" s="1"/>
  <c r="AG37" i="11"/>
  <c r="AT37" i="11" s="1"/>
  <c r="AG33" i="11"/>
  <c r="AT33" i="11" s="1"/>
  <c r="AG32" i="11"/>
  <c r="AT32" i="11" s="1"/>
  <c r="AG28" i="11"/>
  <c r="AT28" i="11" s="1"/>
  <c r="AG26" i="11"/>
  <c r="AT26" i="11" s="1"/>
  <c r="AG19" i="11"/>
  <c r="AT19" i="11" s="1"/>
  <c r="AP34" i="11"/>
  <c r="BC34" i="11" s="1"/>
  <c r="AI41" i="11"/>
  <c r="AV41" i="11" s="1"/>
  <c r="AI37" i="11"/>
  <c r="AV37" i="11" s="1"/>
  <c r="AI33" i="11"/>
  <c r="AV33" i="11" s="1"/>
  <c r="AI42" i="11"/>
  <c r="AV42" i="11" s="1"/>
  <c r="AI38" i="11"/>
  <c r="AV38" i="11" s="1"/>
  <c r="AI40" i="11"/>
  <c r="AV40" i="11" s="1"/>
  <c r="AI43" i="11"/>
  <c r="AV43" i="11" s="1"/>
  <c r="AI39" i="11"/>
  <c r="AV39" i="11" s="1"/>
  <c r="AI35" i="11"/>
  <c r="AV35" i="11" s="1"/>
  <c r="AI34" i="11"/>
  <c r="AV34" i="11" s="1"/>
  <c r="AG13" i="11"/>
  <c r="AT13" i="11" s="1"/>
  <c r="AP41" i="11"/>
  <c r="BC41" i="11" s="1"/>
  <c r="AP37" i="11"/>
  <c r="BC37" i="11" s="1"/>
  <c r="AP35" i="11"/>
  <c r="BC35" i="11" s="1"/>
  <c r="AP33" i="11"/>
  <c r="BC33" i="11" s="1"/>
  <c r="AG15" i="11"/>
  <c r="AT15" i="11" s="1"/>
  <c r="AP18" i="11"/>
  <c r="BC18" i="11" s="1"/>
  <c r="AG10" i="11"/>
  <c r="AT10" i="11" s="1"/>
  <c r="AG5" i="11"/>
  <c r="AT5" i="11" s="1"/>
  <c r="AG18" i="11"/>
  <c r="AT18" i="11" s="1"/>
  <c r="AG16" i="11"/>
  <c r="AT16" i="11" s="1"/>
  <c r="AG14" i="11"/>
  <c r="AT14" i="11" s="1"/>
  <c r="AG12" i="11"/>
  <c r="AT12" i="11" s="1"/>
  <c r="AG6" i="11"/>
  <c r="AT6" i="11" s="1"/>
  <c r="AG11" i="11"/>
  <c r="AT11" i="11" s="1"/>
  <c r="AG9" i="11"/>
  <c r="AT9" i="11" s="1"/>
  <c r="AG7" i="11"/>
  <c r="AT7" i="11" s="1"/>
  <c r="I9" i="29" s="1"/>
  <c r="AT4" i="11"/>
  <c r="AI19" i="11"/>
  <c r="AV19" i="11" s="1"/>
  <c r="AP30" i="11"/>
  <c r="BC30" i="11" s="1"/>
  <c r="AP32" i="11"/>
  <c r="BC32" i="11" s="1"/>
  <c r="AP31" i="11"/>
  <c r="BC31" i="11" s="1"/>
  <c r="AP29" i="11"/>
  <c r="BC29" i="11" s="1"/>
  <c r="AP21" i="11"/>
  <c r="BC21" i="11" s="1"/>
  <c r="AI29" i="11"/>
  <c r="AV29" i="11" s="1"/>
  <c r="AI32" i="11"/>
  <c r="AV32" i="11" s="1"/>
  <c r="AI30" i="11"/>
  <c r="AV30" i="11" s="1"/>
  <c r="AI28" i="11"/>
  <c r="AV28" i="11" s="1"/>
  <c r="AI31" i="11"/>
  <c r="AV31" i="11" s="1"/>
  <c r="AI20" i="11"/>
  <c r="AV20" i="11" s="1"/>
  <c r="AI23" i="11"/>
  <c r="AV23" i="11" s="1"/>
  <c r="BC4" i="11"/>
  <c r="Z60" i="11"/>
  <c r="Z52" i="11"/>
  <c r="AO51" i="11"/>
  <c r="BB51" i="11" s="1"/>
  <c r="AP22" i="11"/>
  <c r="BC22" i="11" s="1"/>
  <c r="AP19" i="11"/>
  <c r="BC19" i="11" s="1"/>
  <c r="AP23" i="11"/>
  <c r="BC23" i="11" s="1"/>
  <c r="AI24" i="11"/>
  <c r="AV24" i="11" s="1"/>
  <c r="AP12" i="11"/>
  <c r="BC12" i="11" s="1"/>
  <c r="AI25" i="11"/>
  <c r="AV25" i="11" s="1"/>
  <c r="AP7" i="11"/>
  <c r="BC7" i="11" s="1"/>
  <c r="AV4" i="11"/>
  <c r="M12" i="29"/>
  <c r="H11" i="29" s="1"/>
  <c r="AI6" i="11"/>
  <c r="AV6" i="11" s="1"/>
  <c r="AO50" i="11"/>
  <c r="BB50" i="11" s="1"/>
  <c r="AP10" i="11"/>
  <c r="BC10" i="11" s="1"/>
  <c r="M19" i="29"/>
  <c r="H18" i="29" s="1"/>
  <c r="AO45" i="11"/>
  <c r="BB45" i="11" s="1"/>
  <c r="Z45" i="11"/>
  <c r="AO41" i="11"/>
  <c r="BB41" i="11" s="1"/>
  <c r="Z41" i="11"/>
  <c r="AB41" i="11" s="1"/>
  <c r="Z35" i="11"/>
  <c r="AB35" i="11" s="1"/>
  <c r="Z34" i="11"/>
  <c r="AB34" i="11" s="1"/>
  <c r="Z31" i="11"/>
  <c r="AB31" i="11" s="1"/>
  <c r="Z27" i="11"/>
  <c r="AB27" i="11" s="1"/>
  <c r="AP17" i="11"/>
  <c r="BC17" i="11" s="1"/>
  <c r="M65" i="11"/>
  <c r="M18" i="29" s="1"/>
  <c r="M64" i="11"/>
  <c r="AP27" i="11"/>
  <c r="BC27" i="11" s="1"/>
  <c r="AI17" i="11"/>
  <c r="AV17" i="11" s="1"/>
  <c r="AP6" i="11"/>
  <c r="BC6" i="11" s="1"/>
  <c r="Z15" i="11"/>
  <c r="AB15" i="11" s="1"/>
  <c r="Z11" i="11"/>
  <c r="AB11" i="11" s="1"/>
  <c r="Z7" i="11"/>
  <c r="AB7" i="11" s="1"/>
  <c r="AP5" i="11"/>
  <c r="BC5" i="11" s="1"/>
  <c r="AP25" i="11"/>
  <c r="BC25" i="11" s="1"/>
  <c r="AP9" i="11"/>
  <c r="BC9" i="11" s="1"/>
  <c r="Z8" i="11"/>
  <c r="AB8" i="11" s="1"/>
  <c r="AI12" i="11"/>
  <c r="AV12" i="11" s="1"/>
  <c r="AI9" i="11"/>
  <c r="AV9" i="11" s="1"/>
  <c r="AI15" i="11"/>
  <c r="AV15" i="11" s="1"/>
  <c r="Z25" i="11"/>
  <c r="AB25" i="11" s="1"/>
  <c r="Z24" i="11"/>
  <c r="AB24" i="11" s="1"/>
  <c r="Z21" i="11"/>
  <c r="AB21" i="11" s="1"/>
  <c r="Z20" i="11"/>
  <c r="AB20" i="11" s="1"/>
  <c r="Z17" i="11"/>
  <c r="AB17" i="11" s="1"/>
  <c r="Z26" i="11"/>
  <c r="AB26" i="11" s="1"/>
  <c r="AP13" i="11"/>
  <c r="BC13" i="11" s="1"/>
  <c r="Z12" i="11"/>
  <c r="AB12" i="11" s="1"/>
  <c r="AI8" i="11"/>
  <c r="AV8" i="11" s="1"/>
  <c r="Z6" i="11"/>
  <c r="AB6" i="11" s="1"/>
  <c r="AI13" i="11"/>
  <c r="AV13" i="11" s="1"/>
  <c r="AO47" i="11"/>
  <c r="BB47" i="11" s="1"/>
  <c r="Z47" i="11"/>
  <c r="AO43" i="11"/>
  <c r="BB43" i="11" s="1"/>
  <c r="Z43" i="11"/>
  <c r="AB43" i="11" s="1"/>
  <c r="Z39" i="11"/>
  <c r="AB39" i="11" s="1"/>
  <c r="Z37" i="11"/>
  <c r="AB37" i="11" s="1"/>
  <c r="Z36" i="11"/>
  <c r="AB36" i="11" s="1"/>
  <c r="Z33" i="11"/>
  <c r="AB33" i="11" s="1"/>
  <c r="Z32" i="11"/>
  <c r="AB32" i="11" s="1"/>
  <c r="Z29" i="11"/>
  <c r="AB29" i="11" s="1"/>
  <c r="AP26" i="11"/>
  <c r="BC26" i="11" s="1"/>
  <c r="AP24" i="11"/>
  <c r="BC24" i="11" s="1"/>
  <c r="Z13" i="11"/>
  <c r="AB13" i="11" s="1"/>
  <c r="Z9" i="11"/>
  <c r="AB9" i="11" s="1"/>
  <c r="Z5" i="11"/>
  <c r="AB5" i="11" s="1"/>
  <c r="AP16" i="11"/>
  <c r="BC16" i="11" s="1"/>
  <c r="AI7" i="11"/>
  <c r="AV7" i="11" s="1"/>
  <c r="I16" i="29" s="1"/>
  <c r="Z10" i="11"/>
  <c r="AB10" i="11" s="1"/>
  <c r="AI10" i="11"/>
  <c r="AV10" i="11" s="1"/>
  <c r="Z38" i="11"/>
  <c r="AB38" i="11" s="1"/>
  <c r="Z23" i="11"/>
  <c r="AB23" i="11" s="1"/>
  <c r="Z22" i="11"/>
  <c r="AB22" i="11" s="1"/>
  <c r="AP20" i="11"/>
  <c r="BC20" i="11" s="1"/>
  <c r="Z19" i="11"/>
  <c r="AB19" i="11" s="1"/>
  <c r="Z18" i="11"/>
  <c r="AB18" i="11" s="1"/>
  <c r="Z16" i="11"/>
  <c r="AB16" i="11" s="1"/>
  <c r="AI22" i="11"/>
  <c r="AV22" i="11" s="1"/>
  <c r="AI18" i="11"/>
  <c r="AV18" i="11" s="1"/>
  <c r="AP14" i="11"/>
  <c r="BC14" i="11" s="1"/>
  <c r="AP8" i="11"/>
  <c r="BC8" i="11" s="1"/>
  <c r="AI27" i="11"/>
  <c r="AV27" i="11" s="1"/>
  <c r="AI16" i="11"/>
  <c r="AV16" i="11" s="1"/>
  <c r="AI26" i="11"/>
  <c r="AV26" i="11" s="1"/>
  <c r="AP15" i="11"/>
  <c r="BC15" i="11" s="1"/>
  <c r="AP11" i="11"/>
  <c r="BC11" i="11" s="1"/>
  <c r="Z14" i="11"/>
  <c r="AB14" i="11" s="1"/>
  <c r="AI11" i="11"/>
  <c r="AV11" i="11" s="1"/>
  <c r="AI14" i="11"/>
  <c r="AV14" i="11" s="1"/>
  <c r="AI5" i="11"/>
  <c r="AV5" i="11" s="1"/>
  <c r="AB45" i="11" l="1"/>
  <c r="AC45" i="11" s="1"/>
  <c r="AB52" i="11"/>
  <c r="AC52" i="11" s="1"/>
  <c r="AB47" i="11"/>
  <c r="AC47" i="11" s="1"/>
  <c r="AB60" i="11"/>
  <c r="AC60" i="11" s="1"/>
  <c r="F17" i="29"/>
  <c r="AO4" i="11"/>
  <c r="AO39" i="11"/>
  <c r="BB39" i="11" s="1"/>
  <c r="AO38" i="11"/>
  <c r="BB38" i="11" s="1"/>
  <c r="H17" i="29"/>
  <c r="I11" i="29"/>
  <c r="J17" i="29"/>
  <c r="AO37" i="11"/>
  <c r="BB37" i="11" s="1"/>
  <c r="AO36" i="11"/>
  <c r="BB36" i="11" s="1"/>
  <c r="AO34" i="11"/>
  <c r="BB34" i="11" s="1"/>
  <c r="AO33" i="11"/>
  <c r="BB33" i="11" s="1"/>
  <c r="AO32" i="11"/>
  <c r="BB32" i="11" s="1"/>
  <c r="AO29" i="11"/>
  <c r="BB29" i="11" s="1"/>
  <c r="AO40" i="11"/>
  <c r="BB40" i="11" s="1"/>
  <c r="AO42" i="11"/>
  <c r="BB42" i="11" s="1"/>
  <c r="AO35" i="11"/>
  <c r="BB35" i="11" s="1"/>
  <c r="AO18" i="11"/>
  <c r="BB18" i="11" s="1"/>
  <c r="AO24" i="11"/>
  <c r="BB24" i="11" s="1"/>
  <c r="AO30" i="11"/>
  <c r="BB30" i="11" s="1"/>
  <c r="AO28" i="11"/>
  <c r="BB28" i="11" s="1"/>
  <c r="AO31" i="11"/>
  <c r="BB31" i="11" s="1"/>
  <c r="AO26" i="11"/>
  <c r="BB26" i="11" s="1"/>
  <c r="AO20" i="11"/>
  <c r="BB20" i="11" s="1"/>
  <c r="AC6" i="11"/>
  <c r="AO11" i="11"/>
  <c r="BB11" i="11" s="1"/>
  <c r="AO16" i="11"/>
  <c r="BB16" i="11" s="1"/>
  <c r="AO19" i="11"/>
  <c r="BB19" i="11" s="1"/>
  <c r="AO17" i="11"/>
  <c r="BB17" i="11" s="1"/>
  <c r="AO21" i="11"/>
  <c r="BB21" i="11" s="1"/>
  <c r="AO23" i="11"/>
  <c r="BB23" i="11" s="1"/>
  <c r="AO5" i="11"/>
  <c r="BB5" i="11" s="1"/>
  <c r="AO13" i="11"/>
  <c r="BB13" i="11" s="1"/>
  <c r="AO7" i="11"/>
  <c r="BB7" i="11" s="1"/>
  <c r="I18" i="29" s="1"/>
  <c r="BB4" i="11"/>
  <c r="AO27" i="11"/>
  <c r="BB27" i="11" s="1"/>
  <c r="AO22" i="11"/>
  <c r="BB22" i="11" s="1"/>
  <c r="AO9" i="11"/>
  <c r="BB9" i="11" s="1"/>
  <c r="AO25" i="11"/>
  <c r="BB25" i="11" s="1"/>
  <c r="AO15" i="11"/>
  <c r="BB15" i="11" s="1"/>
  <c r="AO10" i="11"/>
  <c r="BB10" i="11" s="1"/>
  <c r="AO6" i="11"/>
  <c r="BB6" i="11" s="1"/>
  <c r="AO12" i="11"/>
  <c r="BB12" i="11" s="1"/>
  <c r="AO8" i="11"/>
  <c r="BB8" i="11" s="1"/>
  <c r="AO14" i="11"/>
  <c r="BB14" i="11" s="1"/>
  <c r="I17" i="29" l="1"/>
  <c r="AC36" i="11"/>
  <c r="AC27" i="11"/>
  <c r="AC25" i="11"/>
  <c r="AC34" i="11"/>
  <c r="AC43" i="11"/>
  <c r="AC12" i="11"/>
  <c r="AC39" i="11"/>
  <c r="AC37" i="11"/>
  <c r="AC9" i="11"/>
  <c r="AC42" i="11"/>
  <c r="AC38" i="11"/>
  <c r="AC33" i="11"/>
  <c r="AC41" i="11"/>
  <c r="AC35" i="11"/>
  <c r="AC40" i="11"/>
  <c r="AC32" i="11"/>
  <c r="AC31" i="11"/>
  <c r="AC30" i="11"/>
  <c r="AC29" i="11"/>
  <c r="AC20" i="11"/>
  <c r="AC14" i="11"/>
  <c r="AC28" i="11"/>
  <c r="AC26" i="11"/>
  <c r="AC15" i="11"/>
  <c r="AC13" i="11"/>
  <c r="AC19" i="11"/>
  <c r="AC4" i="11"/>
  <c r="AC10" i="11"/>
  <c r="AC7" i="11"/>
  <c r="AC5" i="11"/>
  <c r="AC21" i="11"/>
  <c r="AC16" i="11"/>
  <c r="AC24" i="11"/>
  <c r="AC18" i="11"/>
  <c r="AC8" i="11"/>
  <c r="AC23" i="11"/>
  <c r="AC17" i="11"/>
  <c r="AC11" i="11"/>
  <c r="AC22" i="11"/>
  <c r="E19" i="29" l="1"/>
</calcChain>
</file>

<file path=xl/sharedStrings.xml><?xml version="1.0" encoding="utf-8"?>
<sst xmlns="http://schemas.openxmlformats.org/spreadsheetml/2006/main" count="133" uniqueCount="83">
  <si>
    <t>選手名</t>
    <rPh sb="0" eb="3">
      <t>センシュメイ</t>
    </rPh>
    <phoneticPr fontId="2"/>
  </si>
  <si>
    <t>平均</t>
    <rPh sb="0" eb="2">
      <t>ヘイキン</t>
    </rPh>
    <phoneticPr fontId="2"/>
  </si>
  <si>
    <t>ＳＤ</t>
  </si>
  <si>
    <t>偏差値</t>
    <rPh sb="0" eb="3">
      <t>ヘンサチ</t>
    </rPh>
    <phoneticPr fontId="2"/>
  </si>
  <si>
    <t>１０段階評価</t>
    <rPh sb="2" eb="4">
      <t>ダンカイ</t>
    </rPh>
    <rPh sb="4" eb="6">
      <t>ヒョウカ</t>
    </rPh>
    <phoneticPr fontId="2"/>
  </si>
  <si>
    <t>T&lt;30</t>
    <phoneticPr fontId="2"/>
  </si>
  <si>
    <t>30≦Ｔ&lt;35</t>
    <phoneticPr fontId="2"/>
  </si>
  <si>
    <t>35≦Ｔ&lt;40</t>
    <phoneticPr fontId="2"/>
  </si>
  <si>
    <t>40≦Ｔ&lt;45</t>
    <phoneticPr fontId="2"/>
  </si>
  <si>
    <t>45≦Ｔ&lt;50</t>
    <phoneticPr fontId="2"/>
  </si>
  <si>
    <t>50≦Ｔ&lt;55</t>
    <phoneticPr fontId="2"/>
  </si>
  <si>
    <t>55≦Ｔ&lt;60</t>
    <phoneticPr fontId="2"/>
  </si>
  <si>
    <t>60≦Ｔ&lt;65</t>
    <phoneticPr fontId="2"/>
  </si>
  <si>
    <t>65≦Ｔ&lt;70</t>
    <phoneticPr fontId="2"/>
  </si>
  <si>
    <t>70≦Ｔ</t>
    <phoneticPr fontId="2"/>
  </si>
  <si>
    <t>※Tは偏差値</t>
    <rPh sb="3" eb="6">
      <t>ヘンサチ</t>
    </rPh>
    <phoneticPr fontId="2"/>
  </si>
  <si>
    <t>総合順位</t>
    <rPh sb="0" eb="2">
      <t>ソウゴウ</t>
    </rPh>
    <rPh sb="2" eb="4">
      <t>ジュンイ</t>
    </rPh>
    <phoneticPr fontId="2"/>
  </si>
  <si>
    <t>順位</t>
    <rPh sb="0" eb="2">
      <t>ジュンイ</t>
    </rPh>
    <phoneticPr fontId="2"/>
  </si>
  <si>
    <t>〈個人結果表〉</t>
    <rPh sb="1" eb="3">
      <t>コジン</t>
    </rPh>
    <rPh sb="3" eb="5">
      <t>ケッカ</t>
    </rPh>
    <rPh sb="5" eb="6">
      <t>ヒョウ</t>
    </rPh>
    <phoneticPr fontId="2"/>
  </si>
  <si>
    <t>名前：</t>
    <rPh sb="0" eb="2">
      <t>ナマエ</t>
    </rPh>
    <phoneticPr fontId="2"/>
  </si>
  <si>
    <t>測定項目</t>
    <rPh sb="0" eb="2">
      <t>ソクテイ</t>
    </rPh>
    <rPh sb="2" eb="4">
      <t>コウモク</t>
    </rPh>
    <phoneticPr fontId="2"/>
  </si>
  <si>
    <t>単位</t>
    <rPh sb="0" eb="2">
      <t>タンイ</t>
    </rPh>
    <phoneticPr fontId="2"/>
  </si>
  <si>
    <t>記録</t>
    <rPh sb="0" eb="2">
      <t>キロク</t>
    </rPh>
    <phoneticPr fontId="2"/>
  </si>
  <si>
    <t>選抜SD</t>
    <rPh sb="0" eb="2">
      <t>センバツ</t>
    </rPh>
    <phoneticPr fontId="2"/>
  </si>
  <si>
    <t>身長</t>
  </si>
  <si>
    <t>cm</t>
    <phoneticPr fontId="2"/>
  </si>
  <si>
    <t>体重</t>
  </si>
  <si>
    <t>kg</t>
    <phoneticPr fontId="2"/>
  </si>
  <si>
    <t>片手指高</t>
  </si>
  <si>
    <t>秒</t>
    <rPh sb="0" eb="1">
      <t>ビョウ</t>
    </rPh>
    <phoneticPr fontId="2"/>
  </si>
  <si>
    <t>基準線</t>
    <rPh sb="0" eb="2">
      <t>キジュン</t>
    </rPh>
    <rPh sb="2" eb="3">
      <t>セン</t>
    </rPh>
    <phoneticPr fontId="2"/>
  </si>
  <si>
    <t>通番</t>
    <rPh sb="0" eb="1">
      <t>ツウ</t>
    </rPh>
    <rPh sb="1" eb="2">
      <t>バン</t>
    </rPh>
    <phoneticPr fontId="2"/>
  </si>
  <si>
    <t>身長（cm)</t>
    <rPh sb="0" eb="2">
      <t>シンチョウ</t>
    </rPh>
    <phoneticPr fontId="2"/>
  </si>
  <si>
    <t>体重（kg）</t>
    <rPh sb="0" eb="2">
      <t>タイジュウ</t>
    </rPh>
    <phoneticPr fontId="2"/>
  </si>
  <si>
    <t>片手指高（cm）</t>
    <rPh sb="0" eb="2">
      <t>カタテ</t>
    </rPh>
    <rPh sb="2" eb="3">
      <t>ユビ</t>
    </rPh>
    <rPh sb="3" eb="4">
      <t>ダカ</t>
    </rPh>
    <phoneticPr fontId="2"/>
  </si>
  <si>
    <t>測定者数</t>
    <rPh sb="0" eb="2">
      <t>ソクテイ</t>
    </rPh>
    <rPh sb="2" eb="3">
      <t>シャ</t>
    </rPh>
    <rPh sb="3" eb="4">
      <t>スウ</t>
    </rPh>
    <phoneticPr fontId="2"/>
  </si>
  <si>
    <t>人</t>
    <rPh sb="0" eb="1">
      <t>ニン</t>
    </rPh>
    <phoneticPr fontId="2"/>
  </si>
  <si>
    <t>全項目の順位合計</t>
    <rPh sb="0" eb="1">
      <t>ゼン</t>
    </rPh>
    <rPh sb="1" eb="3">
      <t>コウモク</t>
    </rPh>
    <rPh sb="4" eb="6">
      <t>ジュンイ</t>
    </rPh>
    <rPh sb="6" eb="8">
      <t>ゴウケイ</t>
    </rPh>
    <phoneticPr fontId="2"/>
  </si>
  <si>
    <t>の部分のみ入力</t>
    <rPh sb="1" eb="3">
      <t>ブブン</t>
    </rPh>
    <rPh sb="5" eb="7">
      <t>ニュウリョク</t>
    </rPh>
    <phoneticPr fontId="2"/>
  </si>
  <si>
    <t>位　／　</t>
    <rPh sb="0" eb="1">
      <t>イ</t>
    </rPh>
    <phoneticPr fontId="2"/>
  </si>
  <si>
    <t>測定日</t>
    <rPh sb="0" eb="2">
      <t>ソクテイ</t>
    </rPh>
    <rPh sb="2" eb="3">
      <t>ビ</t>
    </rPh>
    <phoneticPr fontId="2"/>
  </si>
  <si>
    <t xml:space="preserve">　測定日： </t>
    <rPh sb="1" eb="3">
      <t>ソクテイ</t>
    </rPh>
    <rPh sb="3" eb="4">
      <t>ビ</t>
    </rPh>
    <phoneticPr fontId="2"/>
  </si>
  <si>
    <t>10段階評価</t>
    <rPh sb="2" eb="4">
      <t>ダンカイ</t>
    </rPh>
    <rPh sb="4" eb="6">
      <t>ヒョウカ</t>
    </rPh>
    <phoneticPr fontId="2"/>
  </si>
  <si>
    <t>男子比較値</t>
    <rPh sb="0" eb="2">
      <t>ダンシ</t>
    </rPh>
    <rPh sb="2" eb="5">
      <t>ヒカクチ</t>
    </rPh>
    <phoneticPr fontId="2"/>
  </si>
  <si>
    <t>女子比較値</t>
    <rPh sb="0" eb="2">
      <t>ジョシ</t>
    </rPh>
    <rPh sb="2" eb="5">
      <t>ヒカクチ</t>
    </rPh>
    <phoneticPr fontId="2"/>
  </si>
  <si>
    <t>選抜中学生</t>
    <rPh sb="0" eb="2">
      <t>センバツ</t>
    </rPh>
    <rPh sb="2" eb="5">
      <t>チュウガクセイ</t>
    </rPh>
    <phoneticPr fontId="2"/>
  </si>
  <si>
    <t>選抜高校生</t>
    <rPh sb="0" eb="2">
      <t>センバツ</t>
    </rPh>
    <rPh sb="2" eb="5">
      <t>コウコウセイ</t>
    </rPh>
    <phoneticPr fontId="2"/>
  </si>
  <si>
    <t>全日本</t>
    <rPh sb="0" eb="3">
      <t>ゼンニホン</t>
    </rPh>
    <phoneticPr fontId="2"/>
  </si>
  <si>
    <t>*選抜中学、高校平均値（平成元年）　　全日本平均値（平成2年）</t>
    <rPh sb="1" eb="3">
      <t>センバツ</t>
    </rPh>
    <rPh sb="3" eb="5">
      <t>チュウガク</t>
    </rPh>
    <rPh sb="6" eb="8">
      <t>コウコウ</t>
    </rPh>
    <rPh sb="8" eb="10">
      <t>ヘイキン</t>
    </rPh>
    <rPh sb="10" eb="11">
      <t>チ</t>
    </rPh>
    <rPh sb="12" eb="14">
      <t>ヘイセイ</t>
    </rPh>
    <rPh sb="14" eb="16">
      <t>ガンネン</t>
    </rPh>
    <rPh sb="19" eb="22">
      <t>ゼンニホン</t>
    </rPh>
    <rPh sb="22" eb="24">
      <t>ヘイキン</t>
    </rPh>
    <rPh sb="24" eb="25">
      <t>アタイ</t>
    </rPh>
    <rPh sb="26" eb="28">
      <t>ヘイセイ</t>
    </rPh>
    <rPh sb="29" eb="30">
      <t>ネン</t>
    </rPh>
    <phoneticPr fontId="2"/>
  </si>
  <si>
    <t>*選抜中学（平成2年）　　選抜高校、全日本平均値（平成元年）</t>
    <rPh sb="1" eb="3">
      <t>センバツ</t>
    </rPh>
    <rPh sb="3" eb="5">
      <t>チュウガク</t>
    </rPh>
    <rPh sb="6" eb="8">
      <t>ヘイセイ</t>
    </rPh>
    <rPh sb="9" eb="10">
      <t>ネン</t>
    </rPh>
    <rPh sb="13" eb="15">
      <t>センバツ</t>
    </rPh>
    <rPh sb="15" eb="17">
      <t>コウコウ</t>
    </rPh>
    <rPh sb="18" eb="21">
      <t>ゼンニホン</t>
    </rPh>
    <rPh sb="21" eb="23">
      <t>ヘイキン</t>
    </rPh>
    <rPh sb="23" eb="24">
      <t>チ</t>
    </rPh>
    <rPh sb="25" eb="27">
      <t>ヘイセイ</t>
    </rPh>
    <rPh sb="27" eb="29">
      <t>ガンネン</t>
    </rPh>
    <phoneticPr fontId="2"/>
  </si>
  <si>
    <t>通番</t>
    <rPh sb="0" eb="2">
      <t>ツウバン</t>
    </rPh>
    <phoneticPr fontId="2"/>
  </si>
  <si>
    <t>20㍍（秒）</t>
    <rPh sb="4" eb="5">
      <t>ビョウ</t>
    </rPh>
    <phoneticPr fontId="2"/>
  </si>
  <si>
    <t>プロアジリティー（秒）</t>
    <rPh sb="9" eb="10">
      <t>ビョウ</t>
    </rPh>
    <phoneticPr fontId="2"/>
  </si>
  <si>
    <t>垂直跳び（㎝）</t>
    <rPh sb="0" eb="2">
      <t>スイチョク</t>
    </rPh>
    <rPh sb="2" eb="3">
      <t>ト</t>
    </rPh>
    <phoneticPr fontId="2"/>
  </si>
  <si>
    <t>両脚三回（㍍）</t>
    <rPh sb="0" eb="2">
      <t>リョウアシ</t>
    </rPh>
    <rPh sb="2" eb="4">
      <t>サンカイ</t>
    </rPh>
    <phoneticPr fontId="2"/>
  </si>
  <si>
    <t>片足三回（㍍）</t>
    <rPh sb="0" eb="2">
      <t>カタアシ</t>
    </rPh>
    <rPh sb="2" eb="4">
      <t>サンカイ</t>
    </rPh>
    <phoneticPr fontId="2"/>
  </si>
  <si>
    <t>ブロックジャンプ（㍍）</t>
    <phoneticPr fontId="2"/>
  </si>
  <si>
    <t>Ｔテスト（秒）</t>
    <rPh sb="5" eb="6">
      <t>ビョウ</t>
    </rPh>
    <phoneticPr fontId="2"/>
  </si>
  <si>
    <t>ヘッドスロー（㍍）</t>
    <phoneticPr fontId="2"/>
  </si>
  <si>
    <t>垂直跳び</t>
    <rPh sb="0" eb="3">
      <t>スイチョクト</t>
    </rPh>
    <phoneticPr fontId="2"/>
  </si>
  <si>
    <t>２０㍍走</t>
    <rPh sb="3" eb="4">
      <t>ソウ</t>
    </rPh>
    <phoneticPr fontId="2"/>
  </si>
  <si>
    <t>プロアジリティー</t>
    <phoneticPr fontId="2"/>
  </si>
  <si>
    <t>Ｔテスト</t>
    <phoneticPr fontId="2"/>
  </si>
  <si>
    <t>ヘッドスロー</t>
    <phoneticPr fontId="2"/>
  </si>
  <si>
    <t>ブロックジャンプ</t>
    <phoneticPr fontId="2"/>
  </si>
  <si>
    <t>両脚三回</t>
    <rPh sb="0" eb="2">
      <t>リョウアシ</t>
    </rPh>
    <rPh sb="2" eb="4">
      <t>サンカイ</t>
    </rPh>
    <phoneticPr fontId="2"/>
  </si>
  <si>
    <t>片足三回</t>
    <rPh sb="0" eb="2">
      <t>カタアシ</t>
    </rPh>
    <rPh sb="2" eb="4">
      <t>サンカイ</t>
    </rPh>
    <phoneticPr fontId="2"/>
  </si>
  <si>
    <t>測定を行った男子の中での順位</t>
    <rPh sb="0" eb="2">
      <t>ソクテイ</t>
    </rPh>
    <rPh sb="3" eb="4">
      <t>オコナ</t>
    </rPh>
    <rPh sb="6" eb="8">
      <t>ダンシ</t>
    </rPh>
    <rPh sb="9" eb="10">
      <t>ナカ</t>
    </rPh>
    <rPh sb="12" eb="14">
      <t>ジュンイ</t>
    </rPh>
    <phoneticPr fontId="2"/>
  </si>
  <si>
    <t>㎝</t>
    <phoneticPr fontId="2"/>
  </si>
  <si>
    <t>垂直跳び</t>
    <rPh sb="0" eb="2">
      <t>スイチョク</t>
    </rPh>
    <rPh sb="2" eb="3">
      <t>ト</t>
    </rPh>
    <phoneticPr fontId="2"/>
  </si>
  <si>
    <t>㎝</t>
    <phoneticPr fontId="2"/>
  </si>
  <si>
    <t>プロアジリティ</t>
    <phoneticPr fontId="2"/>
  </si>
  <si>
    <t>ブロックジャンプ（㎝）</t>
    <phoneticPr fontId="2"/>
  </si>
  <si>
    <t>ヘッドスロー（㎝）</t>
    <phoneticPr fontId="2"/>
  </si>
  <si>
    <t>片足三回（㎝）</t>
    <rPh sb="0" eb="2">
      <t>カタアシ</t>
    </rPh>
    <rPh sb="2" eb="4">
      <t>サンカイ</t>
    </rPh>
    <phoneticPr fontId="2"/>
  </si>
  <si>
    <t>両脚三回（㎝）</t>
    <rPh sb="0" eb="2">
      <t>リョウアシ</t>
    </rPh>
    <rPh sb="2" eb="4">
      <t>サンカイ</t>
    </rPh>
    <phoneticPr fontId="2"/>
  </si>
  <si>
    <t>体重（総合順位の対象外）</t>
    <rPh sb="3" eb="7">
      <t>ソウゴウジュンイ</t>
    </rPh>
    <rPh sb="8" eb="11">
      <t>タイショウガイ</t>
    </rPh>
    <phoneticPr fontId="2"/>
  </si>
  <si>
    <t>２０１７年 月 日（ ）</t>
    <rPh sb="4" eb="5">
      <t>ネン</t>
    </rPh>
    <rPh sb="6" eb="7">
      <t>ガツ</t>
    </rPh>
    <rPh sb="8" eb="9">
      <t>ニチ</t>
    </rPh>
    <phoneticPr fontId="2"/>
  </si>
  <si>
    <t>測定結果記録表</t>
    <rPh sb="0" eb="2">
      <t>ソクテイ</t>
    </rPh>
    <rPh sb="2" eb="4">
      <t>ケッカ</t>
    </rPh>
    <rPh sb="4" eb="7">
      <t>キロクヒョウ</t>
    </rPh>
    <phoneticPr fontId="2"/>
  </si>
  <si>
    <t>岐阜県バレーボール協会　競技力向上対策委員会</t>
    <rPh sb="0" eb="3">
      <t>ギフケン</t>
    </rPh>
    <rPh sb="9" eb="11">
      <t>キョウカイ</t>
    </rPh>
    <rPh sb="12" eb="15">
      <t>キョウギリョク</t>
    </rPh>
    <rPh sb="15" eb="17">
      <t>コウジョウ</t>
    </rPh>
    <rPh sb="17" eb="19">
      <t>タイサク</t>
    </rPh>
    <rPh sb="19" eb="22">
      <t>イインカイ</t>
    </rPh>
    <phoneticPr fontId="2"/>
  </si>
  <si>
    <t>協会</t>
    <rPh sb="0" eb="2">
      <t>キョウカイ</t>
    </rPh>
    <phoneticPr fontId="2"/>
  </si>
  <si>
    <t>競技力　太郎</t>
    <rPh sb="0" eb="3">
      <t>キョウギリョク</t>
    </rPh>
    <rPh sb="4" eb="6">
      <t>タロウ</t>
    </rPh>
    <phoneticPr fontId="2"/>
  </si>
  <si>
    <t>＊体重、身長は小数点１位まで。長さは小数点なしの　㎝　で入力。　速さは小数点第２位まで入力してください。</t>
    <rPh sb="1" eb="3">
      <t>タイジュウ</t>
    </rPh>
    <rPh sb="4" eb="6">
      <t>シンチョウ</t>
    </rPh>
    <rPh sb="7" eb="10">
      <t>ショウスウテン</t>
    </rPh>
    <rPh sb="11" eb="12">
      <t>イ</t>
    </rPh>
    <rPh sb="15" eb="16">
      <t>ナガ</t>
    </rPh>
    <rPh sb="18" eb="21">
      <t>ショウスウテン</t>
    </rPh>
    <rPh sb="28" eb="30">
      <t>ニュウリョク</t>
    </rPh>
    <rPh sb="32" eb="33">
      <t>ハヤ</t>
    </rPh>
    <rPh sb="35" eb="38">
      <t>ショウスウテン</t>
    </rPh>
    <rPh sb="38" eb="39">
      <t>ダイ</t>
    </rPh>
    <rPh sb="40" eb="41">
      <t>イ</t>
    </rPh>
    <rPh sb="43" eb="45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</si>
</sst>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_ "/>
    <numFmt numFmtId="177" formatCode="0.000_ "/>
    <numFmt numFmtId="178" formatCode="0_ "/>
    <numFmt numFmtId="179" formatCode="0.00_ "/>
    <numFmt numFmtId="180" formatCode="0_);[Red]\(0\)"/>
    <numFmt numFmtId="181" formatCode="0.00_);[Red]\(0.00\)"/>
    <numFmt numFmtId="182" formatCode="0.0_);[Red]\(0.0\)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HGPｺﾞｼｯｸE"/>
      <family val="3"/>
      <charset val="128"/>
    </font>
    <font>
      <sz val="18"/>
      <name val="HGS創英角ｺﾞｼｯｸUB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rgb="FF000000"/>
      <name val="ＭＳ Ｐゴシック"/>
      <family val="3"/>
      <charset val="128"/>
    </font>
    <font>
      <sz val="10"/>
      <name val="Arial"/>
      <family val="2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FF0000"/>
      </left>
      <right style="thin">
        <color rgb="FFFF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FF0000"/>
      </left>
      <right style="thin">
        <color rgb="FFFF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166">
    <xf numFmtId="0" fontId="0" fillId="0" borderId="0" xfId="0">
      <alignment vertical="center"/>
    </xf>
    <xf numFmtId="0" fontId="0" fillId="0" borderId="0" xfId="0" applyFill="1">
      <alignment vertical="center"/>
    </xf>
    <xf numFmtId="178" fontId="0" fillId="0" borderId="0" xfId="0" applyNumberFormat="1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0" fontId="1" fillId="0" borderId="0" xfId="0" applyFont="1">
      <alignment vertical="center"/>
    </xf>
    <xf numFmtId="177" fontId="4" fillId="0" borderId="12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176" fontId="1" fillId="5" borderId="0" xfId="0" applyNumberFormat="1" applyFont="1" applyFill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3" xfId="0" applyFont="1" applyBorder="1">
      <alignment vertical="center"/>
    </xf>
    <xf numFmtId="0" fontId="1" fillId="0" borderId="0" xfId="0" applyFont="1" applyFill="1" applyBorder="1" applyAlignment="1">
      <alignment vertical="center"/>
    </xf>
    <xf numFmtId="0" fontId="3" fillId="2" borderId="1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8" fontId="0" fillId="0" borderId="0" xfId="0" applyNumberForma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 shrinkToFit="1"/>
    </xf>
    <xf numFmtId="0" fontId="0" fillId="0" borderId="8" xfId="0" applyBorder="1" applyAlignment="1">
      <alignment vertical="center" wrapText="1" shrinkToFit="1"/>
    </xf>
    <xf numFmtId="0" fontId="0" fillId="4" borderId="2" xfId="0" applyFill="1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 shrinkToFit="1"/>
    </xf>
    <xf numFmtId="176" fontId="0" fillId="0" borderId="7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/>
    </xf>
    <xf numFmtId="178" fontId="0" fillId="0" borderId="8" xfId="0" applyNumberFormat="1" applyFill="1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 wrapText="1" shrinkToFit="1"/>
    </xf>
    <xf numFmtId="178" fontId="0" fillId="0" borderId="13" xfId="0" applyNumberForma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6" borderId="0" xfId="0" applyFont="1" applyFill="1">
      <alignment vertical="center"/>
    </xf>
    <xf numFmtId="0" fontId="3" fillId="0" borderId="28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178" fontId="1" fillId="0" borderId="0" xfId="0" applyNumberFormat="1" applyFont="1" applyBorder="1">
      <alignment vertical="center"/>
    </xf>
    <xf numFmtId="0" fontId="13" fillId="0" borderId="0" xfId="0" applyFont="1">
      <alignment vertical="center"/>
    </xf>
    <xf numFmtId="0" fontId="2" fillId="0" borderId="0" xfId="0" applyFont="1">
      <alignment vertical="center"/>
    </xf>
    <xf numFmtId="1" fontId="0" fillId="0" borderId="0" xfId="0" applyNumberFormat="1">
      <alignment vertical="center"/>
    </xf>
    <xf numFmtId="1" fontId="0" fillId="0" borderId="0" xfId="0" applyNumberFormat="1" applyBorder="1">
      <alignment vertical="center"/>
    </xf>
    <xf numFmtId="0" fontId="3" fillId="0" borderId="33" xfId="0" applyFont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right" vertical="center"/>
    </xf>
    <xf numFmtId="0" fontId="7" fillId="0" borderId="35" xfId="0" applyFont="1" applyFill="1" applyBorder="1" applyAlignment="1">
      <alignment horizontal="center" vertical="center" wrapText="1"/>
    </xf>
    <xf numFmtId="176" fontId="7" fillId="0" borderId="26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vertical="center"/>
    </xf>
    <xf numFmtId="0" fontId="3" fillId="0" borderId="42" xfId="0" applyFont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176" fontId="4" fillId="8" borderId="37" xfId="0" applyNumberFormat="1" applyFont="1" applyFill="1" applyBorder="1">
      <alignment vertical="center"/>
    </xf>
    <xf numFmtId="0" fontId="3" fillId="0" borderId="44" xfId="0" applyFont="1" applyBorder="1" applyAlignment="1">
      <alignment horizontal="center" vertical="center"/>
    </xf>
    <xf numFmtId="178" fontId="3" fillId="0" borderId="43" xfId="0" applyNumberFormat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2" xfId="0" applyFill="1" applyBorder="1" applyAlignment="1">
      <alignment horizontal="center" vertical="center" wrapText="1" shrinkToFit="1"/>
    </xf>
    <xf numFmtId="0" fontId="0" fillId="9" borderId="45" xfId="0" applyFill="1" applyBorder="1" applyAlignment="1">
      <alignment horizontal="center" vertical="center" shrinkToFit="1"/>
    </xf>
    <xf numFmtId="0" fontId="0" fillId="9" borderId="45" xfId="0" applyFill="1" applyBorder="1" applyAlignment="1">
      <alignment vertical="center" shrinkToFit="1"/>
    </xf>
    <xf numFmtId="0" fontId="0" fillId="9" borderId="46" xfId="0" applyFill="1" applyBorder="1" applyAlignment="1">
      <alignment horizontal="center" vertical="center" shrinkToFit="1"/>
    </xf>
    <xf numFmtId="0" fontId="0" fillId="9" borderId="46" xfId="0" applyFill="1" applyBorder="1" applyAlignment="1">
      <alignment vertical="center" shrinkToFit="1"/>
    </xf>
    <xf numFmtId="178" fontId="0" fillId="3" borderId="47" xfId="0" applyNumberFormat="1" applyFill="1" applyBorder="1" applyAlignment="1">
      <alignment horizontal="center" vertical="center" shrinkToFit="1"/>
    </xf>
    <xf numFmtId="178" fontId="0" fillId="3" borderId="45" xfId="0" applyNumberFormat="1" applyFill="1" applyBorder="1" applyAlignment="1">
      <alignment horizontal="center" vertical="center" shrinkToFit="1"/>
    </xf>
    <xf numFmtId="178" fontId="0" fillId="3" borderId="46" xfId="0" applyNumberFormat="1" applyFill="1" applyBorder="1" applyAlignment="1">
      <alignment horizontal="center" vertical="center" shrinkToFit="1"/>
    </xf>
    <xf numFmtId="178" fontId="0" fillId="4" borderId="47" xfId="0" applyNumberFormat="1" applyFill="1" applyBorder="1" applyAlignment="1">
      <alignment horizontal="center" vertical="center" shrinkToFit="1"/>
    </xf>
    <xf numFmtId="178" fontId="0" fillId="4" borderId="45" xfId="0" applyNumberFormat="1" applyFill="1" applyBorder="1" applyAlignment="1">
      <alignment horizontal="center" vertical="center" shrinkToFit="1"/>
    </xf>
    <xf numFmtId="178" fontId="0" fillId="4" borderId="46" xfId="0" applyNumberFormat="1" applyFill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0" fillId="9" borderId="48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left" vertical="center" wrapText="1" shrinkToFit="1"/>
    </xf>
    <xf numFmtId="0" fontId="0" fillId="9" borderId="49" xfId="0" applyFill="1" applyBorder="1" applyAlignment="1">
      <alignment horizontal="center" vertical="center" shrinkToFit="1"/>
    </xf>
    <xf numFmtId="0" fontId="0" fillId="9" borderId="49" xfId="0" applyFill="1" applyBorder="1" applyAlignment="1">
      <alignment vertical="center" shrinkToFit="1"/>
    </xf>
    <xf numFmtId="176" fontId="4" fillId="8" borderId="50" xfId="0" applyNumberFormat="1" applyFont="1" applyFill="1" applyBorder="1">
      <alignment vertical="center"/>
    </xf>
    <xf numFmtId="176" fontId="3" fillId="0" borderId="51" xfId="0" applyNumberFormat="1" applyFont="1" applyBorder="1" applyAlignment="1">
      <alignment horizontal="right" vertical="center"/>
    </xf>
    <xf numFmtId="178" fontId="3" fillId="0" borderId="52" xfId="0" applyNumberFormat="1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176" fontId="3" fillId="0" borderId="56" xfId="0" applyNumberFormat="1" applyFont="1" applyBorder="1" applyAlignment="1">
      <alignment horizontal="right" vertical="center"/>
    </xf>
    <xf numFmtId="178" fontId="3" fillId="0" borderId="57" xfId="0" applyNumberFormat="1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78" fontId="3" fillId="0" borderId="31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18" fillId="6" borderId="49" xfId="0" applyFont="1" applyFill="1" applyBorder="1" applyAlignment="1">
      <alignment horizontal="center" vertical="center" shrinkToFit="1"/>
    </xf>
    <xf numFmtId="180" fontId="15" fillId="6" borderId="49" xfId="0" applyNumberFormat="1" applyFont="1" applyFill="1" applyBorder="1" applyAlignment="1">
      <alignment horizontal="center"/>
    </xf>
    <xf numFmtId="181" fontId="15" fillId="6" borderId="49" xfId="0" applyNumberFormat="1" applyFont="1" applyFill="1" applyBorder="1" applyAlignment="1">
      <alignment horizontal="center"/>
    </xf>
    <xf numFmtId="0" fontId="18" fillId="6" borderId="45" xfId="0" applyFont="1" applyFill="1" applyBorder="1" applyAlignment="1">
      <alignment horizontal="center" vertical="center" shrinkToFit="1"/>
    </xf>
    <xf numFmtId="180" fontId="14" fillId="6" borderId="45" xfId="0" applyNumberFormat="1" applyFont="1" applyFill="1" applyBorder="1" applyAlignment="1">
      <alignment horizontal="center"/>
    </xf>
    <xf numFmtId="179" fontId="14" fillId="6" borderId="45" xfId="0" applyNumberFormat="1" applyFont="1" applyFill="1" applyBorder="1" applyAlignment="1">
      <alignment horizontal="center"/>
    </xf>
    <xf numFmtId="0" fontId="18" fillId="6" borderId="45" xfId="1" applyFont="1" applyFill="1" applyBorder="1" applyAlignment="1">
      <alignment horizontal="center" vertical="center" shrinkToFit="1"/>
    </xf>
    <xf numFmtId="180" fontId="15" fillId="6" borderId="45" xfId="0" applyNumberFormat="1" applyFont="1" applyFill="1" applyBorder="1" applyAlignment="1">
      <alignment horizontal="center" shrinkToFit="1"/>
    </xf>
    <xf numFmtId="181" fontId="15" fillId="6" borderId="45" xfId="0" applyNumberFormat="1" applyFont="1" applyFill="1" applyBorder="1" applyAlignment="1">
      <alignment horizontal="center" shrinkToFit="1"/>
    </xf>
    <xf numFmtId="0" fontId="12" fillId="6" borderId="45" xfId="0" applyFont="1" applyFill="1" applyBorder="1" applyAlignment="1">
      <alignment horizontal="center"/>
    </xf>
    <xf numFmtId="180" fontId="15" fillId="6" borderId="45" xfId="0" applyNumberFormat="1" applyFont="1" applyFill="1" applyBorder="1" applyAlignment="1">
      <alignment horizontal="center" vertical="center" shrinkToFit="1"/>
    </xf>
    <xf numFmtId="0" fontId="15" fillId="6" borderId="45" xfId="0" applyFont="1" applyFill="1" applyBorder="1" applyAlignment="1">
      <alignment horizontal="center" vertical="center" shrinkToFit="1"/>
    </xf>
    <xf numFmtId="0" fontId="16" fillId="6" borderId="45" xfId="0" applyFont="1" applyFill="1" applyBorder="1" applyAlignment="1">
      <alignment horizontal="center"/>
    </xf>
    <xf numFmtId="180" fontId="12" fillId="6" borderId="45" xfId="0" applyNumberFormat="1" applyFont="1" applyFill="1" applyBorder="1" applyAlignment="1">
      <alignment horizontal="center" vertical="center" shrinkToFit="1"/>
    </xf>
    <xf numFmtId="0" fontId="12" fillId="6" borderId="45" xfId="0" applyFont="1" applyFill="1" applyBorder="1" applyAlignment="1">
      <alignment horizontal="center" vertical="center" shrinkToFit="1"/>
    </xf>
    <xf numFmtId="0" fontId="17" fillId="6" borderId="45" xfId="0" applyFont="1" applyFill="1" applyBorder="1" applyAlignment="1">
      <alignment horizontal="center"/>
    </xf>
    <xf numFmtId="0" fontId="0" fillId="6" borderId="45" xfId="0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180" fontId="15" fillId="6" borderId="46" xfId="0" applyNumberFormat="1" applyFont="1" applyFill="1" applyBorder="1" applyAlignment="1">
      <alignment horizontal="center" vertical="center" shrinkToFit="1"/>
    </xf>
    <xf numFmtId="180" fontId="12" fillId="6" borderId="46" xfId="0" applyNumberFormat="1" applyFont="1" applyFill="1" applyBorder="1" applyAlignment="1">
      <alignment horizontal="center" vertical="center" shrinkToFit="1"/>
    </xf>
    <xf numFmtId="0" fontId="12" fillId="6" borderId="46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178" fontId="4" fillId="8" borderId="50" xfId="0" applyNumberFormat="1" applyFont="1" applyFill="1" applyBorder="1">
      <alignment vertical="center"/>
    </xf>
    <xf numFmtId="178" fontId="3" fillId="0" borderId="51" xfId="0" applyNumberFormat="1" applyFont="1" applyBorder="1" applyAlignment="1">
      <alignment horizontal="right" vertical="center"/>
    </xf>
    <xf numFmtId="179" fontId="4" fillId="8" borderId="50" xfId="0" applyNumberFormat="1" applyFont="1" applyFill="1" applyBorder="1">
      <alignment vertical="center"/>
    </xf>
    <xf numFmtId="179" fontId="3" fillId="0" borderId="51" xfId="0" applyNumberFormat="1" applyFont="1" applyBorder="1" applyAlignment="1">
      <alignment horizontal="right" vertical="center"/>
    </xf>
    <xf numFmtId="178" fontId="4" fillId="8" borderId="55" xfId="0" applyNumberFormat="1" applyFont="1" applyFill="1" applyBorder="1">
      <alignment vertical="center"/>
    </xf>
    <xf numFmtId="0" fontId="20" fillId="0" borderId="0" xfId="0" applyFont="1" applyBorder="1">
      <alignment vertical="center"/>
    </xf>
    <xf numFmtId="182" fontId="14" fillId="6" borderId="49" xfId="0" applyNumberFormat="1" applyFont="1" applyFill="1" applyBorder="1" applyAlignment="1">
      <alignment horizontal="center"/>
    </xf>
    <xf numFmtId="182" fontId="15" fillId="6" borderId="49" xfId="0" applyNumberFormat="1" applyFont="1" applyFill="1" applyBorder="1" applyAlignment="1">
      <alignment horizontal="center"/>
    </xf>
    <xf numFmtId="182" fontId="14" fillId="6" borderId="45" xfId="0" applyNumberFormat="1" applyFont="1" applyFill="1" applyBorder="1" applyAlignment="1">
      <alignment horizontal="center"/>
    </xf>
    <xf numFmtId="182" fontId="15" fillId="6" borderId="45" xfId="0" applyNumberFormat="1" applyFont="1" applyFill="1" applyBorder="1" applyAlignment="1">
      <alignment horizontal="center" shrinkToFit="1"/>
    </xf>
    <xf numFmtId="182" fontId="15" fillId="6" borderId="45" xfId="0" applyNumberFormat="1" applyFont="1" applyFill="1" applyBorder="1" applyAlignment="1">
      <alignment horizontal="center" vertical="center" shrinkToFit="1"/>
    </xf>
    <xf numFmtId="182" fontId="15" fillId="6" borderId="46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CCFF"/>
      <color rgb="FFFFFFCC"/>
      <color rgb="FFFF7C80"/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個人の特徴</a:t>
            </a:r>
          </a:p>
        </c:rich>
      </c:tx>
      <c:layout>
        <c:manualLayout>
          <c:xMode val="edge"/>
          <c:yMode val="edge"/>
          <c:x val="1.3303313124198132E-2"/>
          <c:y val="4.40731305645617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608948581464597"/>
          <c:y val="9.059487558388267E-2"/>
          <c:w val="0.57038112749625558"/>
          <c:h val="0.83983898176409899"/>
        </c:manualLayout>
      </c:layout>
      <c:radarChart>
        <c:radarStyle val="marker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印刷用!$B$8:$B$18</c:f>
              <c:strCache>
                <c:ptCount val="11"/>
                <c:pt idx="0">
                  <c:v>身長</c:v>
                </c:pt>
                <c:pt idx="1">
                  <c:v>体重（総合順位の対象外）</c:v>
                </c:pt>
                <c:pt idx="2">
                  <c:v>片手指高</c:v>
                </c:pt>
                <c:pt idx="3">
                  <c:v>ブロックジャンプ</c:v>
                </c:pt>
                <c:pt idx="4">
                  <c:v>垂直跳び</c:v>
                </c:pt>
                <c:pt idx="5">
                  <c:v>２０㍍走</c:v>
                </c:pt>
                <c:pt idx="6">
                  <c:v>ヘッドスロー</c:v>
                </c:pt>
                <c:pt idx="7">
                  <c:v>プロアジリティ</c:v>
                </c:pt>
                <c:pt idx="8">
                  <c:v>Ｔテスト</c:v>
                </c:pt>
                <c:pt idx="9">
                  <c:v>片足三回</c:v>
                </c:pt>
                <c:pt idx="10">
                  <c:v>両脚三回</c:v>
                </c:pt>
              </c:strCache>
            </c:strRef>
          </c:cat>
          <c:val>
            <c:numRef>
              <c:f>印刷用!$H$8:$H$18</c:f>
              <c:numCache>
                <c:formatCode>0_ 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C5-40C0-B87B-C4F27D254957}"/>
            </c:ext>
          </c:extLst>
        </c:ser>
        <c:ser>
          <c:idx val="1"/>
          <c:order val="1"/>
          <c:tx>
            <c:strRef>
              <c:f>印刷用!$L$21</c:f>
              <c:strCache>
                <c:ptCount val="1"/>
                <c:pt idx="0">
                  <c:v>基準線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印刷用!$L$22:$L$32</c:f>
              <c:numCache>
                <c:formatCode>General</c:formatCode>
                <c:ptCount val="1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C5-40C0-B87B-C4F27D254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516288"/>
        <c:axId val="107517824"/>
      </c:radarChart>
      <c:catAx>
        <c:axId val="107516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517824"/>
        <c:crosses val="autoZero"/>
        <c:auto val="0"/>
        <c:lblAlgn val="ctr"/>
        <c:lblOffset val="100"/>
        <c:noMultiLvlLbl val="0"/>
      </c:catAx>
      <c:valAx>
        <c:axId val="107517824"/>
        <c:scaling>
          <c:orientation val="minMax"/>
          <c:max val="8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516288"/>
        <c:crosses val="autoZero"/>
        <c:crossBetween val="between"/>
        <c:majorUnit val="10"/>
        <c:minorUnit val="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22</xdr:row>
      <xdr:rowOff>13335</xdr:rowOff>
    </xdr:from>
    <xdr:to>
      <xdr:col>9</xdr:col>
      <xdr:colOff>447675</xdr:colOff>
      <xdr:row>44</xdr:row>
      <xdr:rowOff>127635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7C80"/>
  </sheetPr>
  <dimension ref="A1:BC80"/>
  <sheetViews>
    <sheetView tabSelected="1" view="pageBreakPreview" zoomScaleNormal="60" zoomScaleSheetLayoutView="100" workbookViewId="0">
      <pane xSplit="3" ySplit="3" topLeftCell="D4" activePane="bottomRight" state="frozenSplit"/>
      <selection activeCell="H20" sqref="H20"/>
      <selection pane="topRight" activeCell="H20" sqref="H20"/>
      <selection pane="bottomLeft" activeCell="H20" sqref="H20"/>
      <selection pane="bottomRight" activeCell="D4" sqref="D4"/>
    </sheetView>
  </sheetViews>
  <sheetFormatPr defaultRowHeight="13.2" x14ac:dyDescent="0.2"/>
  <cols>
    <col min="1" max="1" width="3.88671875" customWidth="1"/>
    <col min="3" max="3" width="15" customWidth="1"/>
    <col min="4" max="5" width="9.44140625" customWidth="1"/>
    <col min="6" max="7" width="9.6640625" customWidth="1"/>
    <col min="8" max="8" width="9.44140625" customWidth="1"/>
    <col min="9" max="12" width="9.6640625" customWidth="1"/>
    <col min="13" max="13" width="9.33203125" customWidth="1"/>
    <col min="14" max="14" width="9.6640625" customWidth="1"/>
    <col min="15" max="15" width="4.88671875" customWidth="1"/>
    <col min="16" max="16" width="9.21875" style="17" customWidth="1"/>
    <col min="17" max="27" width="9.109375" customWidth="1"/>
    <col min="28" max="28" width="9" customWidth="1"/>
    <col min="30" max="30" width="4.33203125" customWidth="1"/>
    <col min="31" max="31" width="7.109375" bestFit="1" customWidth="1"/>
    <col min="32" max="32" width="5.21875" style="2" bestFit="1" customWidth="1"/>
    <col min="33" max="33" width="5.21875" style="1" bestFit="1" customWidth="1"/>
    <col min="34" max="34" width="9" style="1"/>
    <col min="35" max="35" width="13.44140625" style="1" bestFit="1" customWidth="1"/>
    <col min="36" max="36" width="9" style="1"/>
    <col min="37" max="37" width="13.44140625" style="1" bestFit="1" customWidth="1"/>
    <col min="38" max="38" width="12.77734375" style="1" bestFit="1" customWidth="1"/>
    <col min="39" max="39" width="14.109375" style="1" bestFit="1" customWidth="1"/>
    <col min="40" max="40" width="10.44140625" style="1" bestFit="1" customWidth="1"/>
    <col min="41" max="41" width="11.6640625" style="1" bestFit="1" customWidth="1"/>
    <col min="42" max="42" width="14.109375" style="1" bestFit="1" customWidth="1"/>
    <col min="43" max="43" width="4.44140625" style="1" customWidth="1"/>
    <col min="44" max="45" width="5.21875" bestFit="1" customWidth="1"/>
    <col min="48" max="48" width="14.109375" bestFit="1" customWidth="1"/>
    <col min="49" max="49" width="13.44140625" bestFit="1" customWidth="1"/>
    <col min="50" max="50" width="14.109375" bestFit="1" customWidth="1"/>
    <col min="51" max="51" width="13.44140625" bestFit="1" customWidth="1"/>
    <col min="52" max="52" width="10.44140625" bestFit="1" customWidth="1"/>
    <col min="53" max="53" width="12.77734375" bestFit="1" customWidth="1"/>
    <col min="55" max="55" width="11.6640625" bestFit="1" customWidth="1"/>
  </cols>
  <sheetData>
    <row r="1" spans="1:55" ht="21" x14ac:dyDescent="0.2">
      <c r="A1" s="54"/>
      <c r="C1" s="17"/>
      <c r="D1" s="98" t="s">
        <v>35</v>
      </c>
      <c r="E1" s="6">
        <f>COUNTA(C4:C63)</f>
        <v>1</v>
      </c>
      <c r="F1" s="17" t="s">
        <v>36</v>
      </c>
      <c r="G1" s="17"/>
      <c r="H1" s="17"/>
      <c r="I1" s="17"/>
      <c r="J1" s="17"/>
      <c r="K1" s="17"/>
      <c r="L1" s="17"/>
      <c r="M1" s="17"/>
      <c r="N1" s="17"/>
    </row>
    <row r="2" spans="1:55" x14ac:dyDescent="0.2">
      <c r="A2" s="72"/>
      <c r="B2" s="73"/>
      <c r="C2" s="97" t="s">
        <v>38</v>
      </c>
      <c r="D2" s="17"/>
      <c r="E2" s="159" t="s">
        <v>82</v>
      </c>
      <c r="F2" s="159"/>
      <c r="G2" s="159"/>
      <c r="H2" s="159"/>
      <c r="I2" s="159"/>
      <c r="J2" s="159"/>
      <c r="K2" s="159"/>
      <c r="L2" s="159"/>
      <c r="M2" s="159"/>
      <c r="N2" s="159"/>
      <c r="Q2" t="s">
        <v>67</v>
      </c>
    </row>
    <row r="3" spans="1:55" s="55" customFormat="1" ht="40.200000000000003" thickBot="1" x14ac:dyDescent="0.25">
      <c r="A3" s="55" t="s">
        <v>50</v>
      </c>
      <c r="B3" s="56"/>
      <c r="C3" s="57" t="s">
        <v>0</v>
      </c>
      <c r="D3" s="58" t="s">
        <v>32</v>
      </c>
      <c r="E3" s="58" t="s">
        <v>33</v>
      </c>
      <c r="F3" s="58" t="s">
        <v>34</v>
      </c>
      <c r="G3" s="58" t="s">
        <v>72</v>
      </c>
      <c r="H3" s="58" t="s">
        <v>53</v>
      </c>
      <c r="I3" s="58" t="s">
        <v>51</v>
      </c>
      <c r="J3" s="58" t="s">
        <v>73</v>
      </c>
      <c r="K3" s="58" t="s">
        <v>52</v>
      </c>
      <c r="L3" s="58" t="s">
        <v>57</v>
      </c>
      <c r="M3" s="58" t="s">
        <v>74</v>
      </c>
      <c r="N3" s="58" t="s">
        <v>75</v>
      </c>
      <c r="O3" s="61"/>
      <c r="P3" s="63" t="s">
        <v>17</v>
      </c>
      <c r="Q3" s="58" t="s">
        <v>32</v>
      </c>
      <c r="R3" s="58" t="s">
        <v>33</v>
      </c>
      <c r="S3" s="58" t="s">
        <v>34</v>
      </c>
      <c r="T3" s="58" t="s">
        <v>72</v>
      </c>
      <c r="U3" s="58" t="s">
        <v>53</v>
      </c>
      <c r="V3" s="58" t="s">
        <v>51</v>
      </c>
      <c r="W3" s="58" t="s">
        <v>73</v>
      </c>
      <c r="X3" s="58" t="s">
        <v>52</v>
      </c>
      <c r="Y3" s="58" t="s">
        <v>57</v>
      </c>
      <c r="Z3" s="58" t="s">
        <v>74</v>
      </c>
      <c r="AA3" s="58" t="s">
        <v>75</v>
      </c>
      <c r="AB3" s="112" t="s">
        <v>37</v>
      </c>
      <c r="AC3" s="112" t="s">
        <v>16</v>
      </c>
      <c r="AD3" s="59"/>
      <c r="AE3" s="62" t="s">
        <v>3</v>
      </c>
      <c r="AF3" s="58" t="s">
        <v>32</v>
      </c>
      <c r="AG3" s="58" t="s">
        <v>33</v>
      </c>
      <c r="AH3" s="58" t="s">
        <v>34</v>
      </c>
      <c r="AI3" s="58" t="s">
        <v>56</v>
      </c>
      <c r="AJ3" s="58" t="s">
        <v>53</v>
      </c>
      <c r="AK3" s="58" t="s">
        <v>51</v>
      </c>
      <c r="AL3" s="58" t="s">
        <v>58</v>
      </c>
      <c r="AM3" s="58" t="s">
        <v>52</v>
      </c>
      <c r="AN3" s="58" t="s">
        <v>57</v>
      </c>
      <c r="AO3" s="58" t="s">
        <v>55</v>
      </c>
      <c r="AP3" s="58" t="s">
        <v>54</v>
      </c>
      <c r="AQ3" s="69"/>
      <c r="AR3" s="60" t="s">
        <v>4</v>
      </c>
      <c r="AS3" s="58" t="s">
        <v>32</v>
      </c>
      <c r="AT3" s="58" t="s">
        <v>33</v>
      </c>
      <c r="AU3" s="58" t="s">
        <v>34</v>
      </c>
      <c r="AV3" s="58" t="s">
        <v>56</v>
      </c>
      <c r="AW3" s="58" t="s">
        <v>53</v>
      </c>
      <c r="AX3" s="99" t="s">
        <v>51</v>
      </c>
      <c r="AY3" s="58" t="s">
        <v>58</v>
      </c>
      <c r="AZ3" s="99" t="s">
        <v>52</v>
      </c>
      <c r="BA3" s="58" t="s">
        <v>57</v>
      </c>
      <c r="BB3" s="58" t="s">
        <v>55</v>
      </c>
      <c r="BC3" s="58" t="s">
        <v>54</v>
      </c>
    </row>
    <row r="4" spans="1:55" x14ac:dyDescent="0.15">
      <c r="A4" s="18">
        <v>1</v>
      </c>
      <c r="B4" s="132" t="s">
        <v>80</v>
      </c>
      <c r="C4" s="132" t="s">
        <v>81</v>
      </c>
      <c r="D4" s="160">
        <v>167</v>
      </c>
      <c r="E4" s="161">
        <v>56</v>
      </c>
      <c r="F4" s="133">
        <v>217</v>
      </c>
      <c r="G4" s="133">
        <v>242</v>
      </c>
      <c r="H4" s="133">
        <v>250</v>
      </c>
      <c r="I4" s="134">
        <v>3.97</v>
      </c>
      <c r="J4" s="133">
        <v>490</v>
      </c>
      <c r="K4" s="134">
        <v>6.08</v>
      </c>
      <c r="L4" s="134">
        <v>12.12</v>
      </c>
      <c r="M4" s="133">
        <v>555</v>
      </c>
      <c r="N4" s="133">
        <v>582</v>
      </c>
      <c r="P4" s="64"/>
      <c r="Q4" s="113">
        <f t="shared" ref="Q4:Q35" si="0">IF(D4="","",RANK(D4,D$3:D$63))</f>
        <v>1</v>
      </c>
      <c r="R4" s="113">
        <f t="shared" ref="R4:U5" si="1">IF(E4="","",RANK(E4,E$3:E$63))</f>
        <v>1</v>
      </c>
      <c r="S4" s="113">
        <f t="shared" si="1"/>
        <v>1</v>
      </c>
      <c r="T4" s="113">
        <f t="shared" si="1"/>
        <v>1</v>
      </c>
      <c r="U4" s="113">
        <f t="shared" si="1"/>
        <v>1</v>
      </c>
      <c r="V4" s="113">
        <f>IF(I4="","",RANK(I4,I$3:I$63,1))</f>
        <v>1</v>
      </c>
      <c r="W4" s="113">
        <f t="shared" ref="W4:AA5" si="2">IF(J4="","",RANK(J4,J$3:J$63))</f>
        <v>1</v>
      </c>
      <c r="X4" s="113">
        <f>IF(K4="","",RANK(K4,K$3:K$63,1))</f>
        <v>1</v>
      </c>
      <c r="Y4" s="113">
        <f>IF(L4="","",RANK(L4,L$3:L$63,1))</f>
        <v>1</v>
      </c>
      <c r="Z4" s="113">
        <f t="shared" si="2"/>
        <v>1</v>
      </c>
      <c r="AA4" s="113">
        <f t="shared" si="2"/>
        <v>1</v>
      </c>
      <c r="AB4" s="114">
        <f>IF(Z4="","",Q4+S4+U4+V4+X4+Y4+W4+T4+AA4+Z4)</f>
        <v>10</v>
      </c>
      <c r="AC4" s="113">
        <f t="shared" ref="AC4:AC63" si="3">IF(AB4="","",RANK(AB4,AB$3:AB$63,1))</f>
        <v>1</v>
      </c>
      <c r="AD4" s="21"/>
      <c r="AE4" s="20"/>
      <c r="AF4" s="104" t="e">
        <f t="shared" ref="AF4" si="4">IF(D4="","",10*(D4-D$64)/D$65+50)</f>
        <v>#DIV/0!</v>
      </c>
      <c r="AG4" s="104" t="e">
        <f t="shared" ref="AG4:AL5" si="5">IF(E4="","",10*(E4-E$64)/E$65+50)</f>
        <v>#DIV/0!</v>
      </c>
      <c r="AH4" s="104" t="e">
        <f t="shared" si="5"/>
        <v>#DIV/0!</v>
      </c>
      <c r="AI4" s="104" t="e">
        <f t="shared" si="5"/>
        <v>#DIV/0!</v>
      </c>
      <c r="AJ4" s="104" t="e">
        <f t="shared" si="5"/>
        <v>#DIV/0!</v>
      </c>
      <c r="AK4" s="104" t="e">
        <f>IF(I4="","",10*(I$64-I4)/I$65+50)</f>
        <v>#DIV/0!</v>
      </c>
      <c r="AL4" s="104" t="e">
        <f t="shared" si="5"/>
        <v>#DIV/0!</v>
      </c>
      <c r="AM4" s="104" t="e">
        <f>IF(K4="","",10*(K$64-K4)/K$65+50)</f>
        <v>#DIV/0!</v>
      </c>
      <c r="AN4" s="104" t="e">
        <f>IF(L4="","",10*(L$64-L4)/L$65+50)</f>
        <v>#DIV/0!</v>
      </c>
      <c r="AO4" s="104" t="e">
        <f>IF(M4="","",10*(M4-M$64)/M$65+50)</f>
        <v>#DIV/0!</v>
      </c>
      <c r="AP4" s="104" t="e">
        <f>IF(N4="","",10*(N4-N$64)/N$65+50)</f>
        <v>#DIV/0!</v>
      </c>
      <c r="AQ4" s="68"/>
      <c r="AR4" s="70"/>
      <c r="AS4" s="107" t="e">
        <f t="shared" ref="AS4:AS43" si="6">IF(AF4="","",VLOOKUP(AF4,$AQ$68:$AR$77,2))</f>
        <v>#DIV/0!</v>
      </c>
      <c r="AT4" s="107" t="e">
        <f t="shared" ref="AT4:AT43" si="7">IF(AG4="","",VLOOKUP(AG4,$AQ$68:$AR$77,2))</f>
        <v>#DIV/0!</v>
      </c>
      <c r="AU4" s="107" t="e">
        <f t="shared" ref="AU4:AU43" si="8">IF(AH4="","",VLOOKUP(AH4,$AQ$68:$AR$77,2))</f>
        <v>#DIV/0!</v>
      </c>
      <c r="AV4" s="107" t="e">
        <f t="shared" ref="AV4:AV43" si="9">IF(AI4="","",VLOOKUP(AI4,$AQ$68:$AR$77,2))</f>
        <v>#DIV/0!</v>
      </c>
      <c r="AW4" s="107" t="e">
        <f t="shared" ref="AW4:AW43" si="10">IF(AJ4="","",VLOOKUP(AJ4,$AQ$68:$AR$77,2))</f>
        <v>#DIV/0!</v>
      </c>
      <c r="AX4" s="107" t="e">
        <f t="shared" ref="AX4:AX43" si="11">IF(AK4="","",VLOOKUP(AK4,$AQ$68:$AR$77,2))</f>
        <v>#DIV/0!</v>
      </c>
      <c r="AY4" s="107" t="e">
        <f t="shared" ref="AY4:AY43" si="12">IF(AL4="","",VLOOKUP(AL4,$AQ$68:$AR$77,2))</f>
        <v>#DIV/0!</v>
      </c>
      <c r="AZ4" s="107" t="e">
        <f t="shared" ref="AZ4:AZ43" si="13">IF(AM4="","",VLOOKUP(AM4,$AQ$68:$AR$77,2))</f>
        <v>#DIV/0!</v>
      </c>
      <c r="BA4" s="107" t="e">
        <f t="shared" ref="BA4:BA43" si="14">IF(AN4="","",VLOOKUP(AN4,$AQ$68:$AR$77,2))</f>
        <v>#DIV/0!</v>
      </c>
      <c r="BB4" s="107" t="e">
        <f t="shared" ref="BB4:BB43" si="15">IF(AO4="","",VLOOKUP(AO4,$AQ$68:$AR$77,2))</f>
        <v>#DIV/0!</v>
      </c>
      <c r="BC4" s="107" t="e">
        <f t="shared" ref="BC4:BC43" si="16">IF(AP4="","",VLOOKUP(AP4,$AQ$68:$AR$77,2))</f>
        <v>#DIV/0!</v>
      </c>
    </row>
    <row r="5" spans="1:55" x14ac:dyDescent="0.15">
      <c r="A5" s="17">
        <v>2</v>
      </c>
      <c r="B5" s="135"/>
      <c r="C5" s="135"/>
      <c r="D5" s="162"/>
      <c r="E5" s="162"/>
      <c r="F5" s="136"/>
      <c r="G5" s="136"/>
      <c r="H5" s="136"/>
      <c r="I5" s="137"/>
      <c r="J5" s="136"/>
      <c r="K5" s="137"/>
      <c r="L5" s="137"/>
      <c r="M5" s="136"/>
      <c r="N5" s="136"/>
      <c r="O5" s="66"/>
      <c r="P5" s="65"/>
      <c r="Q5" s="100" t="str">
        <f>IF(D5="","",RANK(D5,D$3:D$63))</f>
        <v/>
      </c>
      <c r="R5" s="100" t="str">
        <f t="shared" si="1"/>
        <v/>
      </c>
      <c r="S5" s="100" t="str">
        <f t="shared" si="1"/>
        <v/>
      </c>
      <c r="T5" s="100" t="str">
        <f t="shared" si="1"/>
        <v/>
      </c>
      <c r="U5" s="100" t="str">
        <f t="shared" si="1"/>
        <v/>
      </c>
      <c r="V5" s="100" t="str">
        <f t="shared" ref="V5:V63" si="17">IF(I5="","",RANK(I5,I$3:I$63,1))</f>
        <v/>
      </c>
      <c r="W5" s="100" t="str">
        <f t="shared" si="2"/>
        <v/>
      </c>
      <c r="X5" s="100" t="str">
        <f t="shared" ref="X5:X63" si="18">IF(K5="","",RANK(K5,K$3:K$63,1))</f>
        <v/>
      </c>
      <c r="Y5" s="100" t="str">
        <f t="shared" ref="Y5:Y63" si="19">IF(L5="","",RANK(L5,L$3:L$63,1))</f>
        <v/>
      </c>
      <c r="Z5" s="100" t="str">
        <f t="shared" si="2"/>
        <v/>
      </c>
      <c r="AA5" s="100" t="str">
        <f t="shared" si="2"/>
        <v/>
      </c>
      <c r="AB5" s="101" t="str">
        <f t="shared" ref="AB5:AB63" si="20">IF(Z5="","",Q5+S5+U5+V5+X5+Y5+W5+T5+AA5+Z5)</f>
        <v/>
      </c>
      <c r="AC5" s="100" t="str">
        <f t="shared" si="3"/>
        <v/>
      </c>
      <c r="AD5" s="21"/>
      <c r="AE5" s="20"/>
      <c r="AF5" s="105" t="str">
        <f>IF(D5="","",10*(D5-D$64)/D$65+50)</f>
        <v/>
      </c>
      <c r="AG5" s="105" t="str">
        <f t="shared" si="5"/>
        <v/>
      </c>
      <c r="AH5" s="105" t="str">
        <f t="shared" si="5"/>
        <v/>
      </c>
      <c r="AI5" s="105" t="str">
        <f t="shared" si="5"/>
        <v/>
      </c>
      <c r="AJ5" s="105" t="str">
        <f t="shared" si="5"/>
        <v/>
      </c>
      <c r="AK5" s="105" t="str">
        <f t="shared" ref="AK5:AK39" si="21">IF(I5="","",10*(I$64-I5)/I$65+50)</f>
        <v/>
      </c>
      <c r="AL5" s="105" t="str">
        <f t="shared" si="5"/>
        <v/>
      </c>
      <c r="AM5" s="105" t="str">
        <f>IF(K5="","",10*(K$64-K5)/K$65+50)</f>
        <v/>
      </c>
      <c r="AN5" s="105" t="str">
        <f>IF(L5="","",10*(L$64-L5)/L$65+50)</f>
        <v/>
      </c>
      <c r="AO5" s="105" t="str">
        <f>IF(M5="","",10*(M5-M$64)/M$65+50)</f>
        <v/>
      </c>
      <c r="AP5" s="105" t="str">
        <f>IF(N5="","",10*(N5-N$64)/N$65+50)</f>
        <v/>
      </c>
      <c r="AQ5" s="53"/>
      <c r="AR5" s="53"/>
      <c r="AS5" s="108" t="str">
        <f t="shared" si="6"/>
        <v/>
      </c>
      <c r="AT5" s="108" t="str">
        <f t="shared" si="7"/>
        <v/>
      </c>
      <c r="AU5" s="108" t="str">
        <f t="shared" si="8"/>
        <v/>
      </c>
      <c r="AV5" s="108" t="str">
        <f t="shared" si="9"/>
        <v/>
      </c>
      <c r="AW5" s="108" t="str">
        <f t="shared" si="10"/>
        <v/>
      </c>
      <c r="AX5" s="108" t="str">
        <f t="shared" si="11"/>
        <v/>
      </c>
      <c r="AY5" s="108" t="str">
        <f t="shared" si="12"/>
        <v/>
      </c>
      <c r="AZ5" s="108" t="str">
        <f t="shared" si="13"/>
        <v/>
      </c>
      <c r="BA5" s="108" t="str">
        <f t="shared" si="14"/>
        <v/>
      </c>
      <c r="BB5" s="108" t="str">
        <f t="shared" si="15"/>
        <v/>
      </c>
      <c r="BC5" s="108" t="str">
        <f t="shared" si="16"/>
        <v/>
      </c>
    </row>
    <row r="6" spans="1:55" x14ac:dyDescent="0.15">
      <c r="A6" s="17">
        <v>3</v>
      </c>
      <c r="B6" s="135"/>
      <c r="C6" s="135"/>
      <c r="D6" s="162"/>
      <c r="E6" s="162"/>
      <c r="F6" s="136"/>
      <c r="G6" s="136"/>
      <c r="H6" s="136"/>
      <c r="I6" s="137"/>
      <c r="J6" s="136"/>
      <c r="K6" s="137"/>
      <c r="L6" s="137"/>
      <c r="M6" s="136"/>
      <c r="N6" s="136"/>
      <c r="O6" s="66"/>
      <c r="P6" s="65"/>
      <c r="Q6" s="100" t="str">
        <f t="shared" si="0"/>
        <v/>
      </c>
      <c r="R6" s="100" t="str">
        <f t="shared" ref="R6:R35" si="22">IF(E6="","",RANK(E6,E$3:E$63))</f>
        <v/>
      </c>
      <c r="S6" s="100" t="str">
        <f t="shared" ref="S6:S35" si="23">IF(F6="","",RANK(F6,F$3:F$63))</f>
        <v/>
      </c>
      <c r="T6" s="100" t="str">
        <f t="shared" ref="T6:T36" si="24">IF(G6="","",RANK(G6,G$3:G$63))</f>
        <v/>
      </c>
      <c r="U6" s="100" t="str">
        <f t="shared" ref="U6:U36" si="25">IF(H6="","",RANK(H6,H$3:H$63))</f>
        <v/>
      </c>
      <c r="V6" s="100" t="str">
        <f t="shared" si="17"/>
        <v/>
      </c>
      <c r="W6" s="100" t="str">
        <f t="shared" ref="W6:W36" si="26">IF(J6="","",RANK(J6,J$3:J$63))</f>
        <v/>
      </c>
      <c r="X6" s="100" t="str">
        <f t="shared" si="18"/>
        <v/>
      </c>
      <c r="Y6" s="100" t="str">
        <f t="shared" si="19"/>
        <v/>
      </c>
      <c r="Z6" s="100" t="str">
        <f t="shared" ref="Z6:Z36" si="27">IF(M6="","",RANK(M6,M$3:M$63))</f>
        <v/>
      </c>
      <c r="AA6" s="100" t="str">
        <f t="shared" ref="AA6:AA36" si="28">IF(N6="","",RANK(N6,N$3:N$63))</f>
        <v/>
      </c>
      <c r="AB6" s="101" t="str">
        <f t="shared" si="20"/>
        <v/>
      </c>
      <c r="AC6" s="100" t="str">
        <f t="shared" si="3"/>
        <v/>
      </c>
      <c r="AD6" s="21"/>
      <c r="AE6" s="20"/>
      <c r="AF6" s="105" t="str">
        <f t="shared" ref="AF6:AF36" si="29">IF(D6="","",10*(D6-D$64)/D$65+50)</f>
        <v/>
      </c>
      <c r="AG6" s="105" t="str">
        <f t="shared" ref="AG6:AG36" si="30">IF(E6="","",10*(E6-E$64)/E$65+50)</f>
        <v/>
      </c>
      <c r="AH6" s="105" t="str">
        <f t="shared" ref="AH6:AH36" si="31">IF(F6="","",10*(F6-F$64)/F$65+50)</f>
        <v/>
      </c>
      <c r="AI6" s="105" t="str">
        <f t="shared" ref="AI6:AI36" si="32">IF(G6="","",10*(G6-G$64)/G$65+50)</f>
        <v/>
      </c>
      <c r="AJ6" s="105" t="str">
        <f t="shared" ref="AJ6:AJ36" si="33">IF(H6="","",10*(H6-H$64)/H$65+50)</f>
        <v/>
      </c>
      <c r="AK6" s="105" t="str">
        <f t="shared" si="21"/>
        <v/>
      </c>
      <c r="AL6" s="105" t="str">
        <f t="shared" ref="AL6:AL36" si="34">IF(J6="","",10*(J6-J$64)/J$65+50)</f>
        <v/>
      </c>
      <c r="AM6" s="105" t="str">
        <f t="shared" ref="AM6:AM35" si="35">IF(K6="","",10*(K$64-K6)/K$65+50)</f>
        <v/>
      </c>
      <c r="AN6" s="105" t="str">
        <f t="shared" ref="AN6:AN35" si="36">IF(L6="","",10*(L$64-L6)/L$65+50)</f>
        <v/>
      </c>
      <c r="AO6" s="105" t="str">
        <f t="shared" ref="AO6:AO35" si="37">IF(M6="","",10*(M6-M$64)/M$65+50)</f>
        <v/>
      </c>
      <c r="AP6" s="105" t="str">
        <f t="shared" ref="AP6:AP35" si="38">IF(N6="","",10*(N6-N$64)/N$65+50)</f>
        <v/>
      </c>
      <c r="AQ6" s="53"/>
      <c r="AR6" s="53"/>
      <c r="AS6" s="108" t="str">
        <f t="shared" si="6"/>
        <v/>
      </c>
      <c r="AT6" s="108" t="str">
        <f t="shared" si="7"/>
        <v/>
      </c>
      <c r="AU6" s="108" t="str">
        <f t="shared" si="8"/>
        <v/>
      </c>
      <c r="AV6" s="108" t="str">
        <f t="shared" si="9"/>
        <v/>
      </c>
      <c r="AW6" s="108" t="str">
        <f t="shared" si="10"/>
        <v/>
      </c>
      <c r="AX6" s="108" t="str">
        <f t="shared" si="11"/>
        <v/>
      </c>
      <c r="AY6" s="108" t="str">
        <f t="shared" si="12"/>
        <v/>
      </c>
      <c r="AZ6" s="108" t="str">
        <f t="shared" si="13"/>
        <v/>
      </c>
      <c r="BA6" s="108" t="str">
        <f t="shared" si="14"/>
        <v/>
      </c>
      <c r="BB6" s="108" t="str">
        <f t="shared" si="15"/>
        <v/>
      </c>
      <c r="BC6" s="108" t="str">
        <f t="shared" si="16"/>
        <v/>
      </c>
    </row>
    <row r="7" spans="1:55" x14ac:dyDescent="0.15">
      <c r="A7" s="17">
        <v>4</v>
      </c>
      <c r="B7" s="135"/>
      <c r="C7" s="135"/>
      <c r="D7" s="162"/>
      <c r="E7" s="162"/>
      <c r="F7" s="136"/>
      <c r="G7" s="136"/>
      <c r="H7" s="136"/>
      <c r="I7" s="137"/>
      <c r="J7" s="136"/>
      <c r="K7" s="137"/>
      <c r="L7" s="137"/>
      <c r="M7" s="136"/>
      <c r="N7" s="136"/>
      <c r="O7" s="66"/>
      <c r="P7" s="65"/>
      <c r="Q7" s="100" t="str">
        <f t="shared" si="0"/>
        <v/>
      </c>
      <c r="R7" s="100" t="str">
        <f t="shared" si="22"/>
        <v/>
      </c>
      <c r="S7" s="100" t="str">
        <f t="shared" si="23"/>
        <v/>
      </c>
      <c r="T7" s="100" t="str">
        <f t="shared" si="24"/>
        <v/>
      </c>
      <c r="U7" s="100" t="str">
        <f t="shared" si="25"/>
        <v/>
      </c>
      <c r="V7" s="100" t="str">
        <f t="shared" si="17"/>
        <v/>
      </c>
      <c r="W7" s="100" t="str">
        <f t="shared" si="26"/>
        <v/>
      </c>
      <c r="X7" s="100" t="str">
        <f t="shared" si="18"/>
        <v/>
      </c>
      <c r="Y7" s="100" t="str">
        <f t="shared" si="19"/>
        <v/>
      </c>
      <c r="Z7" s="100" t="str">
        <f t="shared" si="27"/>
        <v/>
      </c>
      <c r="AA7" s="100" t="str">
        <f t="shared" si="28"/>
        <v/>
      </c>
      <c r="AB7" s="101" t="str">
        <f t="shared" si="20"/>
        <v/>
      </c>
      <c r="AC7" s="100" t="str">
        <f t="shared" si="3"/>
        <v/>
      </c>
      <c r="AD7" s="21"/>
      <c r="AE7" s="20"/>
      <c r="AF7" s="105" t="str">
        <f t="shared" si="29"/>
        <v/>
      </c>
      <c r="AG7" s="105" t="str">
        <f t="shared" si="30"/>
        <v/>
      </c>
      <c r="AH7" s="105" t="str">
        <f t="shared" si="31"/>
        <v/>
      </c>
      <c r="AI7" s="105" t="str">
        <f t="shared" si="32"/>
        <v/>
      </c>
      <c r="AJ7" s="105" t="str">
        <f t="shared" si="33"/>
        <v/>
      </c>
      <c r="AK7" s="105" t="str">
        <f t="shared" si="21"/>
        <v/>
      </c>
      <c r="AL7" s="105" t="str">
        <f t="shared" si="34"/>
        <v/>
      </c>
      <c r="AM7" s="105" t="str">
        <f t="shared" si="35"/>
        <v/>
      </c>
      <c r="AN7" s="105" t="str">
        <f t="shared" si="36"/>
        <v/>
      </c>
      <c r="AO7" s="105" t="str">
        <f t="shared" si="37"/>
        <v/>
      </c>
      <c r="AP7" s="105" t="str">
        <f t="shared" si="38"/>
        <v/>
      </c>
      <c r="AQ7" s="53"/>
      <c r="AR7" s="53"/>
      <c r="AS7" s="108" t="str">
        <f t="shared" si="6"/>
        <v/>
      </c>
      <c r="AT7" s="108" t="str">
        <f t="shared" si="7"/>
        <v/>
      </c>
      <c r="AU7" s="108" t="str">
        <f t="shared" si="8"/>
        <v/>
      </c>
      <c r="AV7" s="108" t="str">
        <f t="shared" si="9"/>
        <v/>
      </c>
      <c r="AW7" s="108" t="str">
        <f t="shared" si="10"/>
        <v/>
      </c>
      <c r="AX7" s="108" t="str">
        <f t="shared" si="11"/>
        <v/>
      </c>
      <c r="AY7" s="108" t="str">
        <f t="shared" si="12"/>
        <v/>
      </c>
      <c r="AZ7" s="108" t="str">
        <f t="shared" si="13"/>
        <v/>
      </c>
      <c r="BA7" s="108" t="str">
        <f t="shared" si="14"/>
        <v/>
      </c>
      <c r="BB7" s="108" t="str">
        <f t="shared" si="15"/>
        <v/>
      </c>
      <c r="BC7" s="108" t="str">
        <f t="shared" si="16"/>
        <v/>
      </c>
    </row>
    <row r="8" spans="1:55" x14ac:dyDescent="0.15">
      <c r="A8" s="17">
        <v>5</v>
      </c>
      <c r="B8" s="135"/>
      <c r="C8" s="135"/>
      <c r="D8" s="162"/>
      <c r="E8" s="162"/>
      <c r="F8" s="136"/>
      <c r="G8" s="136"/>
      <c r="H8" s="136"/>
      <c r="I8" s="137"/>
      <c r="J8" s="136"/>
      <c r="K8" s="137"/>
      <c r="L8" s="137"/>
      <c r="M8" s="136"/>
      <c r="N8" s="136"/>
      <c r="O8" s="66"/>
      <c r="P8" s="65"/>
      <c r="Q8" s="100" t="str">
        <f t="shared" si="0"/>
        <v/>
      </c>
      <c r="R8" s="100" t="str">
        <f t="shared" si="22"/>
        <v/>
      </c>
      <c r="S8" s="100" t="str">
        <f t="shared" si="23"/>
        <v/>
      </c>
      <c r="T8" s="100" t="str">
        <f t="shared" si="24"/>
        <v/>
      </c>
      <c r="U8" s="100" t="str">
        <f t="shared" si="25"/>
        <v/>
      </c>
      <c r="V8" s="100" t="str">
        <f t="shared" si="17"/>
        <v/>
      </c>
      <c r="W8" s="100" t="str">
        <f t="shared" si="26"/>
        <v/>
      </c>
      <c r="X8" s="100" t="str">
        <f t="shared" si="18"/>
        <v/>
      </c>
      <c r="Y8" s="100" t="str">
        <f t="shared" si="19"/>
        <v/>
      </c>
      <c r="Z8" s="100" t="str">
        <f t="shared" si="27"/>
        <v/>
      </c>
      <c r="AA8" s="100" t="str">
        <f t="shared" si="28"/>
        <v/>
      </c>
      <c r="AB8" s="101" t="str">
        <f t="shared" si="20"/>
        <v/>
      </c>
      <c r="AC8" s="100" t="str">
        <f t="shared" si="3"/>
        <v/>
      </c>
      <c r="AD8" s="21"/>
      <c r="AE8" s="20"/>
      <c r="AF8" s="105" t="str">
        <f t="shared" si="29"/>
        <v/>
      </c>
      <c r="AG8" s="105" t="str">
        <f t="shared" si="30"/>
        <v/>
      </c>
      <c r="AH8" s="105" t="str">
        <f t="shared" si="31"/>
        <v/>
      </c>
      <c r="AI8" s="105" t="str">
        <f t="shared" si="32"/>
        <v/>
      </c>
      <c r="AJ8" s="105" t="str">
        <f t="shared" si="33"/>
        <v/>
      </c>
      <c r="AK8" s="105" t="str">
        <f t="shared" si="21"/>
        <v/>
      </c>
      <c r="AL8" s="105" t="str">
        <f t="shared" si="34"/>
        <v/>
      </c>
      <c r="AM8" s="105" t="str">
        <f t="shared" si="35"/>
        <v/>
      </c>
      <c r="AN8" s="105" t="str">
        <f t="shared" si="36"/>
        <v/>
      </c>
      <c r="AO8" s="105" t="str">
        <f t="shared" si="37"/>
        <v/>
      </c>
      <c r="AP8" s="105" t="str">
        <f t="shared" si="38"/>
        <v/>
      </c>
      <c r="AQ8" s="53"/>
      <c r="AR8" s="53"/>
      <c r="AS8" s="108" t="str">
        <f t="shared" si="6"/>
        <v/>
      </c>
      <c r="AT8" s="108" t="str">
        <f t="shared" si="7"/>
        <v/>
      </c>
      <c r="AU8" s="108" t="str">
        <f t="shared" si="8"/>
        <v/>
      </c>
      <c r="AV8" s="108" t="str">
        <f t="shared" si="9"/>
        <v/>
      </c>
      <c r="AW8" s="108" t="str">
        <f t="shared" si="10"/>
        <v/>
      </c>
      <c r="AX8" s="108" t="str">
        <f t="shared" si="11"/>
        <v/>
      </c>
      <c r="AY8" s="108" t="str">
        <f t="shared" si="12"/>
        <v/>
      </c>
      <c r="AZ8" s="108" t="str">
        <f t="shared" si="13"/>
        <v/>
      </c>
      <c r="BA8" s="108" t="str">
        <f t="shared" si="14"/>
        <v/>
      </c>
      <c r="BB8" s="108" t="str">
        <f t="shared" si="15"/>
        <v/>
      </c>
      <c r="BC8" s="108" t="str">
        <f t="shared" si="16"/>
        <v/>
      </c>
    </row>
    <row r="9" spans="1:55" x14ac:dyDescent="0.15">
      <c r="A9" s="17">
        <v>6</v>
      </c>
      <c r="B9" s="135"/>
      <c r="C9" s="135"/>
      <c r="D9" s="162"/>
      <c r="E9" s="162"/>
      <c r="F9" s="136"/>
      <c r="G9" s="136"/>
      <c r="H9" s="136"/>
      <c r="I9" s="137"/>
      <c r="J9" s="136"/>
      <c r="K9" s="137"/>
      <c r="L9" s="137"/>
      <c r="M9" s="136"/>
      <c r="N9" s="136"/>
      <c r="O9" s="66"/>
      <c r="P9" s="65"/>
      <c r="Q9" s="100" t="str">
        <f t="shared" si="0"/>
        <v/>
      </c>
      <c r="R9" s="100" t="str">
        <f t="shared" si="22"/>
        <v/>
      </c>
      <c r="S9" s="100" t="str">
        <f t="shared" si="23"/>
        <v/>
      </c>
      <c r="T9" s="100" t="str">
        <f t="shared" si="24"/>
        <v/>
      </c>
      <c r="U9" s="100" t="str">
        <f t="shared" si="25"/>
        <v/>
      </c>
      <c r="V9" s="100" t="str">
        <f t="shared" si="17"/>
        <v/>
      </c>
      <c r="W9" s="100" t="str">
        <f t="shared" si="26"/>
        <v/>
      </c>
      <c r="X9" s="100" t="str">
        <f t="shared" si="18"/>
        <v/>
      </c>
      <c r="Y9" s="100" t="str">
        <f t="shared" si="19"/>
        <v/>
      </c>
      <c r="Z9" s="100" t="str">
        <f t="shared" si="27"/>
        <v/>
      </c>
      <c r="AA9" s="100" t="str">
        <f t="shared" si="28"/>
        <v/>
      </c>
      <c r="AB9" s="101" t="str">
        <f t="shared" si="20"/>
        <v/>
      </c>
      <c r="AC9" s="100" t="str">
        <f t="shared" si="3"/>
        <v/>
      </c>
      <c r="AD9" s="21"/>
      <c r="AE9" s="20"/>
      <c r="AF9" s="105" t="str">
        <f t="shared" si="29"/>
        <v/>
      </c>
      <c r="AG9" s="105" t="str">
        <f t="shared" si="30"/>
        <v/>
      </c>
      <c r="AH9" s="105" t="str">
        <f t="shared" si="31"/>
        <v/>
      </c>
      <c r="AI9" s="105" t="str">
        <f t="shared" si="32"/>
        <v/>
      </c>
      <c r="AJ9" s="105" t="str">
        <f t="shared" si="33"/>
        <v/>
      </c>
      <c r="AK9" s="105" t="str">
        <f t="shared" si="21"/>
        <v/>
      </c>
      <c r="AL9" s="105" t="str">
        <f t="shared" si="34"/>
        <v/>
      </c>
      <c r="AM9" s="105" t="str">
        <f t="shared" si="35"/>
        <v/>
      </c>
      <c r="AN9" s="105" t="str">
        <f t="shared" si="36"/>
        <v/>
      </c>
      <c r="AO9" s="105" t="str">
        <f t="shared" si="37"/>
        <v/>
      </c>
      <c r="AP9" s="105" t="str">
        <f t="shared" si="38"/>
        <v/>
      </c>
      <c r="AQ9" s="53"/>
      <c r="AR9" s="53"/>
      <c r="AS9" s="108" t="str">
        <f t="shared" si="6"/>
        <v/>
      </c>
      <c r="AT9" s="108" t="str">
        <f t="shared" si="7"/>
        <v/>
      </c>
      <c r="AU9" s="108" t="str">
        <f t="shared" si="8"/>
        <v/>
      </c>
      <c r="AV9" s="108" t="str">
        <f t="shared" si="9"/>
        <v/>
      </c>
      <c r="AW9" s="108" t="str">
        <f t="shared" si="10"/>
        <v/>
      </c>
      <c r="AX9" s="108" t="str">
        <f t="shared" si="11"/>
        <v/>
      </c>
      <c r="AY9" s="108" t="str">
        <f t="shared" si="12"/>
        <v/>
      </c>
      <c r="AZ9" s="108" t="str">
        <f t="shared" si="13"/>
        <v/>
      </c>
      <c r="BA9" s="108" t="str">
        <f t="shared" si="14"/>
        <v/>
      </c>
      <c r="BB9" s="108" t="str">
        <f t="shared" si="15"/>
        <v/>
      </c>
      <c r="BC9" s="108" t="str">
        <f t="shared" si="16"/>
        <v/>
      </c>
    </row>
    <row r="10" spans="1:55" x14ac:dyDescent="0.15">
      <c r="A10" s="17">
        <v>7</v>
      </c>
      <c r="B10" s="135"/>
      <c r="C10" s="135"/>
      <c r="D10" s="162"/>
      <c r="E10" s="162"/>
      <c r="F10" s="136"/>
      <c r="G10" s="136"/>
      <c r="H10" s="136"/>
      <c r="I10" s="137"/>
      <c r="J10" s="136"/>
      <c r="K10" s="137"/>
      <c r="L10" s="137"/>
      <c r="M10" s="136"/>
      <c r="N10" s="136"/>
      <c r="O10" s="66"/>
      <c r="P10" s="65"/>
      <c r="Q10" s="100" t="str">
        <f t="shared" si="0"/>
        <v/>
      </c>
      <c r="R10" s="100" t="str">
        <f t="shared" si="22"/>
        <v/>
      </c>
      <c r="S10" s="100" t="str">
        <f t="shared" si="23"/>
        <v/>
      </c>
      <c r="T10" s="100" t="str">
        <f t="shared" si="24"/>
        <v/>
      </c>
      <c r="U10" s="100" t="str">
        <f t="shared" si="25"/>
        <v/>
      </c>
      <c r="V10" s="100" t="str">
        <f t="shared" si="17"/>
        <v/>
      </c>
      <c r="W10" s="100" t="str">
        <f t="shared" si="26"/>
        <v/>
      </c>
      <c r="X10" s="100" t="str">
        <f t="shared" si="18"/>
        <v/>
      </c>
      <c r="Y10" s="100" t="str">
        <f t="shared" si="19"/>
        <v/>
      </c>
      <c r="Z10" s="100" t="str">
        <f t="shared" si="27"/>
        <v/>
      </c>
      <c r="AA10" s="100" t="str">
        <f t="shared" si="28"/>
        <v/>
      </c>
      <c r="AB10" s="101" t="str">
        <f t="shared" si="20"/>
        <v/>
      </c>
      <c r="AC10" s="100" t="str">
        <f t="shared" si="3"/>
        <v/>
      </c>
      <c r="AD10" s="21"/>
      <c r="AE10" s="20"/>
      <c r="AF10" s="105" t="str">
        <f t="shared" si="29"/>
        <v/>
      </c>
      <c r="AG10" s="105" t="str">
        <f t="shared" si="30"/>
        <v/>
      </c>
      <c r="AH10" s="105" t="str">
        <f t="shared" si="31"/>
        <v/>
      </c>
      <c r="AI10" s="105" t="str">
        <f t="shared" si="32"/>
        <v/>
      </c>
      <c r="AJ10" s="105" t="str">
        <f t="shared" si="33"/>
        <v/>
      </c>
      <c r="AK10" s="105" t="str">
        <f t="shared" si="21"/>
        <v/>
      </c>
      <c r="AL10" s="105" t="str">
        <f t="shared" si="34"/>
        <v/>
      </c>
      <c r="AM10" s="105" t="str">
        <f t="shared" si="35"/>
        <v/>
      </c>
      <c r="AN10" s="105" t="str">
        <f t="shared" si="36"/>
        <v/>
      </c>
      <c r="AO10" s="105" t="str">
        <f t="shared" si="37"/>
        <v/>
      </c>
      <c r="AP10" s="105" t="str">
        <f t="shared" si="38"/>
        <v/>
      </c>
      <c r="AQ10" s="53"/>
      <c r="AR10" s="53"/>
      <c r="AS10" s="108" t="str">
        <f t="shared" si="6"/>
        <v/>
      </c>
      <c r="AT10" s="108" t="str">
        <f t="shared" si="7"/>
        <v/>
      </c>
      <c r="AU10" s="108" t="str">
        <f t="shared" si="8"/>
        <v/>
      </c>
      <c r="AV10" s="108" t="str">
        <f t="shared" si="9"/>
        <v/>
      </c>
      <c r="AW10" s="108" t="str">
        <f t="shared" si="10"/>
        <v/>
      </c>
      <c r="AX10" s="108" t="str">
        <f t="shared" si="11"/>
        <v/>
      </c>
      <c r="AY10" s="108" t="str">
        <f t="shared" si="12"/>
        <v/>
      </c>
      <c r="AZ10" s="108" t="str">
        <f t="shared" si="13"/>
        <v/>
      </c>
      <c r="BA10" s="108" t="str">
        <f t="shared" si="14"/>
        <v/>
      </c>
      <c r="BB10" s="108" t="str">
        <f t="shared" si="15"/>
        <v/>
      </c>
      <c r="BC10" s="108" t="str">
        <f t="shared" si="16"/>
        <v/>
      </c>
    </row>
    <row r="11" spans="1:55" x14ac:dyDescent="0.15">
      <c r="A11" s="17">
        <v>8</v>
      </c>
      <c r="B11" s="135"/>
      <c r="C11" s="135"/>
      <c r="D11" s="162"/>
      <c r="E11" s="162"/>
      <c r="F11" s="136"/>
      <c r="G11" s="136"/>
      <c r="H11" s="136"/>
      <c r="I11" s="137"/>
      <c r="J11" s="136"/>
      <c r="K11" s="137"/>
      <c r="L11" s="137"/>
      <c r="M11" s="136"/>
      <c r="N11" s="136"/>
      <c r="O11" s="66"/>
      <c r="P11" s="65"/>
      <c r="Q11" s="100" t="str">
        <f t="shared" si="0"/>
        <v/>
      </c>
      <c r="R11" s="100" t="str">
        <f t="shared" si="22"/>
        <v/>
      </c>
      <c r="S11" s="100" t="str">
        <f t="shared" si="23"/>
        <v/>
      </c>
      <c r="T11" s="100" t="str">
        <f t="shared" si="24"/>
        <v/>
      </c>
      <c r="U11" s="100" t="str">
        <f t="shared" si="25"/>
        <v/>
      </c>
      <c r="V11" s="100" t="str">
        <f t="shared" si="17"/>
        <v/>
      </c>
      <c r="W11" s="100" t="str">
        <f t="shared" si="26"/>
        <v/>
      </c>
      <c r="X11" s="100" t="str">
        <f t="shared" si="18"/>
        <v/>
      </c>
      <c r="Y11" s="100" t="str">
        <f t="shared" si="19"/>
        <v/>
      </c>
      <c r="Z11" s="100" t="str">
        <f t="shared" si="27"/>
        <v/>
      </c>
      <c r="AA11" s="100" t="str">
        <f t="shared" si="28"/>
        <v/>
      </c>
      <c r="AB11" s="101" t="str">
        <f t="shared" si="20"/>
        <v/>
      </c>
      <c r="AC11" s="100" t="str">
        <f t="shared" si="3"/>
        <v/>
      </c>
      <c r="AD11" s="21"/>
      <c r="AE11" s="20"/>
      <c r="AF11" s="105" t="str">
        <f t="shared" si="29"/>
        <v/>
      </c>
      <c r="AG11" s="105" t="str">
        <f t="shared" si="30"/>
        <v/>
      </c>
      <c r="AH11" s="105" t="str">
        <f t="shared" si="31"/>
        <v/>
      </c>
      <c r="AI11" s="105" t="str">
        <f t="shared" si="32"/>
        <v/>
      </c>
      <c r="AJ11" s="105" t="str">
        <f t="shared" si="33"/>
        <v/>
      </c>
      <c r="AK11" s="105" t="str">
        <f t="shared" si="21"/>
        <v/>
      </c>
      <c r="AL11" s="105" t="str">
        <f t="shared" si="34"/>
        <v/>
      </c>
      <c r="AM11" s="105" t="str">
        <f t="shared" si="35"/>
        <v/>
      </c>
      <c r="AN11" s="105" t="str">
        <f t="shared" si="36"/>
        <v/>
      </c>
      <c r="AO11" s="105" t="str">
        <f t="shared" si="37"/>
        <v/>
      </c>
      <c r="AP11" s="105" t="str">
        <f t="shared" si="38"/>
        <v/>
      </c>
      <c r="AQ11" s="53"/>
      <c r="AR11" s="53"/>
      <c r="AS11" s="108" t="str">
        <f t="shared" si="6"/>
        <v/>
      </c>
      <c r="AT11" s="108" t="str">
        <f t="shared" si="7"/>
        <v/>
      </c>
      <c r="AU11" s="108" t="str">
        <f t="shared" si="8"/>
        <v/>
      </c>
      <c r="AV11" s="108" t="str">
        <f t="shared" si="9"/>
        <v/>
      </c>
      <c r="AW11" s="108" t="str">
        <f t="shared" si="10"/>
        <v/>
      </c>
      <c r="AX11" s="108" t="str">
        <f t="shared" si="11"/>
        <v/>
      </c>
      <c r="AY11" s="108" t="str">
        <f t="shared" si="12"/>
        <v/>
      </c>
      <c r="AZ11" s="108" t="str">
        <f t="shared" si="13"/>
        <v/>
      </c>
      <c r="BA11" s="108" t="str">
        <f t="shared" si="14"/>
        <v/>
      </c>
      <c r="BB11" s="108" t="str">
        <f t="shared" si="15"/>
        <v/>
      </c>
      <c r="BC11" s="108" t="str">
        <f t="shared" si="16"/>
        <v/>
      </c>
    </row>
    <row r="12" spans="1:55" x14ac:dyDescent="0.15">
      <c r="A12" s="17">
        <v>9</v>
      </c>
      <c r="B12" s="135"/>
      <c r="C12" s="135"/>
      <c r="D12" s="162"/>
      <c r="E12" s="162"/>
      <c r="F12" s="136"/>
      <c r="G12" s="136"/>
      <c r="H12" s="136"/>
      <c r="I12" s="137"/>
      <c r="J12" s="136"/>
      <c r="K12" s="137"/>
      <c r="L12" s="137"/>
      <c r="M12" s="136"/>
      <c r="N12" s="136"/>
      <c r="O12" s="66"/>
      <c r="P12" s="65"/>
      <c r="Q12" s="100" t="str">
        <f t="shared" si="0"/>
        <v/>
      </c>
      <c r="R12" s="100" t="str">
        <f t="shared" si="22"/>
        <v/>
      </c>
      <c r="S12" s="100" t="str">
        <f t="shared" si="23"/>
        <v/>
      </c>
      <c r="T12" s="100" t="str">
        <f t="shared" si="24"/>
        <v/>
      </c>
      <c r="U12" s="100" t="str">
        <f t="shared" si="25"/>
        <v/>
      </c>
      <c r="V12" s="100" t="str">
        <f t="shared" si="17"/>
        <v/>
      </c>
      <c r="W12" s="100" t="str">
        <f t="shared" si="26"/>
        <v/>
      </c>
      <c r="X12" s="100" t="str">
        <f t="shared" si="18"/>
        <v/>
      </c>
      <c r="Y12" s="100" t="str">
        <f t="shared" si="19"/>
        <v/>
      </c>
      <c r="Z12" s="100" t="str">
        <f t="shared" si="27"/>
        <v/>
      </c>
      <c r="AA12" s="100" t="str">
        <f t="shared" si="28"/>
        <v/>
      </c>
      <c r="AB12" s="101" t="str">
        <f t="shared" si="20"/>
        <v/>
      </c>
      <c r="AC12" s="100" t="str">
        <f t="shared" si="3"/>
        <v/>
      </c>
      <c r="AD12" s="21"/>
      <c r="AE12" s="20"/>
      <c r="AF12" s="105" t="str">
        <f t="shared" si="29"/>
        <v/>
      </c>
      <c r="AG12" s="105" t="str">
        <f t="shared" si="30"/>
        <v/>
      </c>
      <c r="AH12" s="105" t="str">
        <f t="shared" si="31"/>
        <v/>
      </c>
      <c r="AI12" s="105" t="str">
        <f t="shared" si="32"/>
        <v/>
      </c>
      <c r="AJ12" s="105" t="str">
        <f t="shared" si="33"/>
        <v/>
      </c>
      <c r="AK12" s="105" t="str">
        <f t="shared" si="21"/>
        <v/>
      </c>
      <c r="AL12" s="105" t="str">
        <f t="shared" si="34"/>
        <v/>
      </c>
      <c r="AM12" s="105" t="str">
        <f t="shared" si="35"/>
        <v/>
      </c>
      <c r="AN12" s="105" t="str">
        <f t="shared" si="36"/>
        <v/>
      </c>
      <c r="AO12" s="105" t="str">
        <f t="shared" si="37"/>
        <v/>
      </c>
      <c r="AP12" s="105" t="str">
        <f t="shared" si="38"/>
        <v/>
      </c>
      <c r="AQ12" s="53"/>
      <c r="AR12" s="53"/>
      <c r="AS12" s="108" t="str">
        <f t="shared" si="6"/>
        <v/>
      </c>
      <c r="AT12" s="108" t="str">
        <f t="shared" si="7"/>
        <v/>
      </c>
      <c r="AU12" s="108" t="str">
        <f t="shared" si="8"/>
        <v/>
      </c>
      <c r="AV12" s="108" t="str">
        <f t="shared" si="9"/>
        <v/>
      </c>
      <c r="AW12" s="108" t="str">
        <f t="shared" si="10"/>
        <v/>
      </c>
      <c r="AX12" s="108" t="str">
        <f t="shared" si="11"/>
        <v/>
      </c>
      <c r="AY12" s="108" t="str">
        <f t="shared" si="12"/>
        <v/>
      </c>
      <c r="AZ12" s="108" t="str">
        <f t="shared" si="13"/>
        <v/>
      </c>
      <c r="BA12" s="108" t="str">
        <f t="shared" si="14"/>
        <v/>
      </c>
      <c r="BB12" s="108" t="str">
        <f t="shared" si="15"/>
        <v/>
      </c>
      <c r="BC12" s="108" t="str">
        <f t="shared" si="16"/>
        <v/>
      </c>
    </row>
    <row r="13" spans="1:55" x14ac:dyDescent="0.15">
      <c r="A13" s="17">
        <v>10</v>
      </c>
      <c r="B13" s="135"/>
      <c r="C13" s="135"/>
      <c r="D13" s="162"/>
      <c r="E13" s="162"/>
      <c r="F13" s="136"/>
      <c r="G13" s="136"/>
      <c r="H13" s="136"/>
      <c r="I13" s="137"/>
      <c r="J13" s="136"/>
      <c r="K13" s="137"/>
      <c r="L13" s="137"/>
      <c r="M13" s="136"/>
      <c r="N13" s="136"/>
      <c r="O13" s="66"/>
      <c r="P13" s="65"/>
      <c r="Q13" s="100" t="str">
        <f t="shared" si="0"/>
        <v/>
      </c>
      <c r="R13" s="100" t="str">
        <f t="shared" si="22"/>
        <v/>
      </c>
      <c r="S13" s="100" t="str">
        <f t="shared" si="23"/>
        <v/>
      </c>
      <c r="T13" s="100" t="str">
        <f t="shared" si="24"/>
        <v/>
      </c>
      <c r="U13" s="100" t="str">
        <f t="shared" si="25"/>
        <v/>
      </c>
      <c r="V13" s="100" t="str">
        <f t="shared" si="17"/>
        <v/>
      </c>
      <c r="W13" s="100" t="str">
        <f t="shared" si="26"/>
        <v/>
      </c>
      <c r="X13" s="100" t="str">
        <f t="shared" si="18"/>
        <v/>
      </c>
      <c r="Y13" s="100" t="str">
        <f t="shared" si="19"/>
        <v/>
      </c>
      <c r="Z13" s="100" t="str">
        <f t="shared" si="27"/>
        <v/>
      </c>
      <c r="AA13" s="100" t="str">
        <f t="shared" si="28"/>
        <v/>
      </c>
      <c r="AB13" s="101" t="str">
        <f t="shared" si="20"/>
        <v/>
      </c>
      <c r="AC13" s="100" t="str">
        <f t="shared" si="3"/>
        <v/>
      </c>
      <c r="AD13" s="21"/>
      <c r="AE13" s="20"/>
      <c r="AF13" s="105" t="str">
        <f t="shared" si="29"/>
        <v/>
      </c>
      <c r="AG13" s="105" t="str">
        <f t="shared" si="30"/>
        <v/>
      </c>
      <c r="AH13" s="105" t="str">
        <f t="shared" si="31"/>
        <v/>
      </c>
      <c r="AI13" s="105" t="str">
        <f t="shared" si="32"/>
        <v/>
      </c>
      <c r="AJ13" s="105" t="str">
        <f t="shared" si="33"/>
        <v/>
      </c>
      <c r="AK13" s="105" t="str">
        <f t="shared" si="21"/>
        <v/>
      </c>
      <c r="AL13" s="105" t="str">
        <f t="shared" si="34"/>
        <v/>
      </c>
      <c r="AM13" s="105" t="str">
        <f t="shared" si="35"/>
        <v/>
      </c>
      <c r="AN13" s="105" t="str">
        <f t="shared" si="36"/>
        <v/>
      </c>
      <c r="AO13" s="105" t="str">
        <f t="shared" si="37"/>
        <v/>
      </c>
      <c r="AP13" s="105" t="str">
        <f t="shared" si="38"/>
        <v/>
      </c>
      <c r="AQ13" s="53"/>
      <c r="AR13" s="53"/>
      <c r="AS13" s="108" t="str">
        <f t="shared" si="6"/>
        <v/>
      </c>
      <c r="AT13" s="108" t="str">
        <f t="shared" si="7"/>
        <v/>
      </c>
      <c r="AU13" s="108" t="str">
        <f t="shared" si="8"/>
        <v/>
      </c>
      <c r="AV13" s="108" t="str">
        <f t="shared" si="9"/>
        <v/>
      </c>
      <c r="AW13" s="108" t="str">
        <f t="shared" si="10"/>
        <v/>
      </c>
      <c r="AX13" s="108" t="str">
        <f t="shared" si="11"/>
        <v/>
      </c>
      <c r="AY13" s="108" t="str">
        <f t="shared" si="12"/>
        <v/>
      </c>
      <c r="AZ13" s="108" t="str">
        <f t="shared" si="13"/>
        <v/>
      </c>
      <c r="BA13" s="108" t="str">
        <f t="shared" si="14"/>
        <v/>
      </c>
      <c r="BB13" s="108" t="str">
        <f t="shared" si="15"/>
        <v/>
      </c>
      <c r="BC13" s="108" t="str">
        <f t="shared" si="16"/>
        <v/>
      </c>
    </row>
    <row r="14" spans="1:55" x14ac:dyDescent="0.15">
      <c r="A14" s="17">
        <v>11</v>
      </c>
      <c r="B14" s="135"/>
      <c r="C14" s="135"/>
      <c r="D14" s="162"/>
      <c r="E14" s="162"/>
      <c r="F14" s="136"/>
      <c r="G14" s="136"/>
      <c r="H14" s="136"/>
      <c r="I14" s="137"/>
      <c r="J14" s="136"/>
      <c r="K14" s="137"/>
      <c r="L14" s="137"/>
      <c r="M14" s="136"/>
      <c r="N14" s="136"/>
      <c r="O14" s="66"/>
      <c r="P14" s="65"/>
      <c r="Q14" s="100" t="str">
        <f t="shared" si="0"/>
        <v/>
      </c>
      <c r="R14" s="100" t="str">
        <f t="shared" si="22"/>
        <v/>
      </c>
      <c r="S14" s="100" t="str">
        <f t="shared" si="23"/>
        <v/>
      </c>
      <c r="T14" s="100" t="str">
        <f t="shared" si="24"/>
        <v/>
      </c>
      <c r="U14" s="100" t="str">
        <f t="shared" si="25"/>
        <v/>
      </c>
      <c r="V14" s="100" t="str">
        <f t="shared" si="17"/>
        <v/>
      </c>
      <c r="W14" s="100" t="str">
        <f t="shared" si="26"/>
        <v/>
      </c>
      <c r="X14" s="100" t="str">
        <f t="shared" si="18"/>
        <v/>
      </c>
      <c r="Y14" s="100" t="str">
        <f t="shared" si="19"/>
        <v/>
      </c>
      <c r="Z14" s="100" t="str">
        <f t="shared" si="27"/>
        <v/>
      </c>
      <c r="AA14" s="100" t="str">
        <f t="shared" si="28"/>
        <v/>
      </c>
      <c r="AB14" s="101" t="str">
        <f t="shared" si="20"/>
        <v/>
      </c>
      <c r="AC14" s="100" t="str">
        <f t="shared" si="3"/>
        <v/>
      </c>
      <c r="AD14" s="21"/>
      <c r="AE14" s="20"/>
      <c r="AF14" s="105" t="str">
        <f t="shared" si="29"/>
        <v/>
      </c>
      <c r="AG14" s="105" t="str">
        <f t="shared" si="30"/>
        <v/>
      </c>
      <c r="AH14" s="105" t="str">
        <f t="shared" si="31"/>
        <v/>
      </c>
      <c r="AI14" s="105" t="str">
        <f t="shared" si="32"/>
        <v/>
      </c>
      <c r="AJ14" s="105" t="str">
        <f t="shared" si="33"/>
        <v/>
      </c>
      <c r="AK14" s="105" t="str">
        <f t="shared" si="21"/>
        <v/>
      </c>
      <c r="AL14" s="105" t="str">
        <f t="shared" si="34"/>
        <v/>
      </c>
      <c r="AM14" s="105" t="str">
        <f t="shared" si="35"/>
        <v/>
      </c>
      <c r="AN14" s="105" t="str">
        <f t="shared" si="36"/>
        <v/>
      </c>
      <c r="AO14" s="105" t="str">
        <f t="shared" si="37"/>
        <v/>
      </c>
      <c r="AP14" s="105" t="str">
        <f t="shared" si="38"/>
        <v/>
      </c>
      <c r="AQ14" s="53"/>
      <c r="AR14" s="53"/>
      <c r="AS14" s="108" t="str">
        <f t="shared" si="6"/>
        <v/>
      </c>
      <c r="AT14" s="108" t="str">
        <f t="shared" si="7"/>
        <v/>
      </c>
      <c r="AU14" s="108" t="str">
        <f t="shared" si="8"/>
        <v/>
      </c>
      <c r="AV14" s="108" t="str">
        <f t="shared" si="9"/>
        <v/>
      </c>
      <c r="AW14" s="108" t="str">
        <f t="shared" si="10"/>
        <v/>
      </c>
      <c r="AX14" s="108" t="str">
        <f t="shared" si="11"/>
        <v/>
      </c>
      <c r="AY14" s="108" t="str">
        <f t="shared" si="12"/>
        <v/>
      </c>
      <c r="AZ14" s="108" t="str">
        <f t="shared" si="13"/>
        <v/>
      </c>
      <c r="BA14" s="108" t="str">
        <f t="shared" si="14"/>
        <v/>
      </c>
      <c r="BB14" s="108" t="str">
        <f t="shared" si="15"/>
        <v/>
      </c>
      <c r="BC14" s="108" t="str">
        <f t="shared" si="16"/>
        <v/>
      </c>
    </row>
    <row r="15" spans="1:55" x14ac:dyDescent="0.15">
      <c r="A15" s="17">
        <v>12</v>
      </c>
      <c r="B15" s="135"/>
      <c r="C15" s="135"/>
      <c r="D15" s="162"/>
      <c r="E15" s="162"/>
      <c r="F15" s="136"/>
      <c r="G15" s="136"/>
      <c r="H15" s="136"/>
      <c r="I15" s="137"/>
      <c r="J15" s="136"/>
      <c r="K15" s="137"/>
      <c r="L15" s="137"/>
      <c r="M15" s="136"/>
      <c r="N15" s="136"/>
      <c r="O15" s="66"/>
      <c r="P15" s="65"/>
      <c r="Q15" s="100" t="str">
        <f t="shared" si="0"/>
        <v/>
      </c>
      <c r="R15" s="100" t="str">
        <f t="shared" si="22"/>
        <v/>
      </c>
      <c r="S15" s="100" t="str">
        <f t="shared" si="23"/>
        <v/>
      </c>
      <c r="T15" s="100" t="str">
        <f t="shared" si="24"/>
        <v/>
      </c>
      <c r="U15" s="100" t="str">
        <f t="shared" si="25"/>
        <v/>
      </c>
      <c r="V15" s="100" t="str">
        <f t="shared" si="17"/>
        <v/>
      </c>
      <c r="W15" s="100" t="str">
        <f t="shared" si="26"/>
        <v/>
      </c>
      <c r="X15" s="100" t="str">
        <f t="shared" si="18"/>
        <v/>
      </c>
      <c r="Y15" s="100" t="str">
        <f t="shared" si="19"/>
        <v/>
      </c>
      <c r="Z15" s="100" t="str">
        <f t="shared" si="27"/>
        <v/>
      </c>
      <c r="AA15" s="100" t="str">
        <f t="shared" si="28"/>
        <v/>
      </c>
      <c r="AB15" s="101" t="str">
        <f t="shared" si="20"/>
        <v/>
      </c>
      <c r="AC15" s="100" t="str">
        <f t="shared" si="3"/>
        <v/>
      </c>
      <c r="AD15" s="21"/>
      <c r="AE15" s="20"/>
      <c r="AF15" s="105" t="str">
        <f t="shared" si="29"/>
        <v/>
      </c>
      <c r="AG15" s="105" t="str">
        <f t="shared" si="30"/>
        <v/>
      </c>
      <c r="AH15" s="105" t="str">
        <f t="shared" si="31"/>
        <v/>
      </c>
      <c r="AI15" s="105" t="str">
        <f t="shared" si="32"/>
        <v/>
      </c>
      <c r="AJ15" s="105" t="str">
        <f t="shared" si="33"/>
        <v/>
      </c>
      <c r="AK15" s="105" t="str">
        <f t="shared" si="21"/>
        <v/>
      </c>
      <c r="AL15" s="105" t="str">
        <f t="shared" si="34"/>
        <v/>
      </c>
      <c r="AM15" s="105" t="str">
        <f t="shared" si="35"/>
        <v/>
      </c>
      <c r="AN15" s="105" t="str">
        <f t="shared" si="36"/>
        <v/>
      </c>
      <c r="AO15" s="105" t="str">
        <f t="shared" si="37"/>
        <v/>
      </c>
      <c r="AP15" s="105" t="str">
        <f t="shared" si="38"/>
        <v/>
      </c>
      <c r="AQ15" s="53"/>
      <c r="AR15" s="53"/>
      <c r="AS15" s="108" t="str">
        <f t="shared" si="6"/>
        <v/>
      </c>
      <c r="AT15" s="108" t="str">
        <f t="shared" si="7"/>
        <v/>
      </c>
      <c r="AU15" s="108" t="str">
        <f t="shared" si="8"/>
        <v/>
      </c>
      <c r="AV15" s="108" t="str">
        <f t="shared" si="9"/>
        <v/>
      </c>
      <c r="AW15" s="108" t="str">
        <f t="shared" si="10"/>
        <v/>
      </c>
      <c r="AX15" s="108" t="str">
        <f t="shared" si="11"/>
        <v/>
      </c>
      <c r="AY15" s="108" t="str">
        <f t="shared" si="12"/>
        <v/>
      </c>
      <c r="AZ15" s="108" t="str">
        <f t="shared" si="13"/>
        <v/>
      </c>
      <c r="BA15" s="108" t="str">
        <f t="shared" si="14"/>
        <v/>
      </c>
      <c r="BB15" s="108" t="str">
        <f t="shared" si="15"/>
        <v/>
      </c>
      <c r="BC15" s="108" t="str">
        <f t="shared" si="16"/>
        <v/>
      </c>
    </row>
    <row r="16" spans="1:55" x14ac:dyDescent="0.15">
      <c r="A16" s="17">
        <v>13</v>
      </c>
      <c r="B16" s="135"/>
      <c r="C16" s="135"/>
      <c r="D16" s="162"/>
      <c r="E16" s="162"/>
      <c r="F16" s="136"/>
      <c r="G16" s="136"/>
      <c r="H16" s="136"/>
      <c r="I16" s="137"/>
      <c r="J16" s="136"/>
      <c r="K16" s="137"/>
      <c r="L16" s="137"/>
      <c r="M16" s="136"/>
      <c r="N16" s="136"/>
      <c r="O16" s="66"/>
      <c r="P16" s="65"/>
      <c r="Q16" s="100" t="str">
        <f t="shared" si="0"/>
        <v/>
      </c>
      <c r="R16" s="100" t="str">
        <f t="shared" si="22"/>
        <v/>
      </c>
      <c r="S16" s="100" t="str">
        <f t="shared" si="23"/>
        <v/>
      </c>
      <c r="T16" s="100" t="str">
        <f t="shared" si="24"/>
        <v/>
      </c>
      <c r="U16" s="100" t="str">
        <f t="shared" si="25"/>
        <v/>
      </c>
      <c r="V16" s="100" t="str">
        <f t="shared" si="17"/>
        <v/>
      </c>
      <c r="W16" s="100" t="str">
        <f t="shared" si="26"/>
        <v/>
      </c>
      <c r="X16" s="100" t="str">
        <f t="shared" si="18"/>
        <v/>
      </c>
      <c r="Y16" s="100" t="str">
        <f t="shared" si="19"/>
        <v/>
      </c>
      <c r="Z16" s="100" t="str">
        <f t="shared" si="27"/>
        <v/>
      </c>
      <c r="AA16" s="100" t="str">
        <f t="shared" si="28"/>
        <v/>
      </c>
      <c r="AB16" s="101" t="str">
        <f t="shared" si="20"/>
        <v/>
      </c>
      <c r="AC16" s="100" t="str">
        <f t="shared" si="3"/>
        <v/>
      </c>
      <c r="AD16" s="21"/>
      <c r="AE16" s="20"/>
      <c r="AF16" s="105" t="str">
        <f t="shared" si="29"/>
        <v/>
      </c>
      <c r="AG16" s="105" t="str">
        <f t="shared" si="30"/>
        <v/>
      </c>
      <c r="AH16" s="105" t="str">
        <f t="shared" si="31"/>
        <v/>
      </c>
      <c r="AI16" s="105" t="str">
        <f t="shared" si="32"/>
        <v/>
      </c>
      <c r="AJ16" s="105" t="str">
        <f t="shared" si="33"/>
        <v/>
      </c>
      <c r="AK16" s="105" t="str">
        <f t="shared" si="21"/>
        <v/>
      </c>
      <c r="AL16" s="105" t="str">
        <f t="shared" si="34"/>
        <v/>
      </c>
      <c r="AM16" s="105" t="str">
        <f t="shared" si="35"/>
        <v/>
      </c>
      <c r="AN16" s="105" t="str">
        <f t="shared" si="36"/>
        <v/>
      </c>
      <c r="AO16" s="105" t="str">
        <f t="shared" si="37"/>
        <v/>
      </c>
      <c r="AP16" s="105" t="str">
        <f t="shared" si="38"/>
        <v/>
      </c>
      <c r="AQ16" s="53"/>
      <c r="AR16" s="53"/>
      <c r="AS16" s="108" t="str">
        <f t="shared" si="6"/>
        <v/>
      </c>
      <c r="AT16" s="108" t="str">
        <f t="shared" si="7"/>
        <v/>
      </c>
      <c r="AU16" s="108" t="str">
        <f t="shared" si="8"/>
        <v/>
      </c>
      <c r="AV16" s="108" t="str">
        <f t="shared" si="9"/>
        <v/>
      </c>
      <c r="AW16" s="108" t="str">
        <f t="shared" si="10"/>
        <v/>
      </c>
      <c r="AX16" s="108" t="str">
        <f t="shared" si="11"/>
        <v/>
      </c>
      <c r="AY16" s="108" t="str">
        <f t="shared" si="12"/>
        <v/>
      </c>
      <c r="AZ16" s="108" t="str">
        <f t="shared" si="13"/>
        <v/>
      </c>
      <c r="BA16" s="108" t="str">
        <f t="shared" si="14"/>
        <v/>
      </c>
      <c r="BB16" s="108" t="str">
        <f t="shared" si="15"/>
        <v/>
      </c>
      <c r="BC16" s="108" t="str">
        <f t="shared" si="16"/>
        <v/>
      </c>
    </row>
    <row r="17" spans="1:55" x14ac:dyDescent="0.15">
      <c r="A17" s="17">
        <v>14</v>
      </c>
      <c r="B17" s="135"/>
      <c r="C17" s="135"/>
      <c r="D17" s="162"/>
      <c r="E17" s="162"/>
      <c r="F17" s="136"/>
      <c r="G17" s="136"/>
      <c r="H17" s="136"/>
      <c r="I17" s="137"/>
      <c r="J17" s="136"/>
      <c r="K17" s="137"/>
      <c r="L17" s="137"/>
      <c r="M17" s="136"/>
      <c r="N17" s="136"/>
      <c r="O17" s="66"/>
      <c r="P17" s="65"/>
      <c r="Q17" s="100" t="str">
        <f t="shared" si="0"/>
        <v/>
      </c>
      <c r="R17" s="100" t="str">
        <f t="shared" si="22"/>
        <v/>
      </c>
      <c r="S17" s="100" t="str">
        <f t="shared" si="23"/>
        <v/>
      </c>
      <c r="T17" s="100" t="str">
        <f t="shared" si="24"/>
        <v/>
      </c>
      <c r="U17" s="100" t="str">
        <f t="shared" si="25"/>
        <v/>
      </c>
      <c r="V17" s="100" t="str">
        <f t="shared" si="17"/>
        <v/>
      </c>
      <c r="W17" s="100" t="str">
        <f t="shared" si="26"/>
        <v/>
      </c>
      <c r="X17" s="100" t="str">
        <f t="shared" si="18"/>
        <v/>
      </c>
      <c r="Y17" s="100" t="str">
        <f t="shared" si="19"/>
        <v/>
      </c>
      <c r="Z17" s="100" t="str">
        <f t="shared" si="27"/>
        <v/>
      </c>
      <c r="AA17" s="100" t="str">
        <f t="shared" si="28"/>
        <v/>
      </c>
      <c r="AB17" s="101" t="str">
        <f t="shared" si="20"/>
        <v/>
      </c>
      <c r="AC17" s="100" t="str">
        <f t="shared" si="3"/>
        <v/>
      </c>
      <c r="AD17" s="21"/>
      <c r="AE17" s="20"/>
      <c r="AF17" s="105" t="str">
        <f t="shared" si="29"/>
        <v/>
      </c>
      <c r="AG17" s="105" t="str">
        <f t="shared" si="30"/>
        <v/>
      </c>
      <c r="AH17" s="105" t="str">
        <f t="shared" si="31"/>
        <v/>
      </c>
      <c r="AI17" s="105" t="str">
        <f t="shared" si="32"/>
        <v/>
      </c>
      <c r="AJ17" s="105" t="str">
        <f t="shared" si="33"/>
        <v/>
      </c>
      <c r="AK17" s="105" t="str">
        <f t="shared" si="21"/>
        <v/>
      </c>
      <c r="AL17" s="105" t="str">
        <f t="shared" si="34"/>
        <v/>
      </c>
      <c r="AM17" s="105" t="str">
        <f t="shared" si="35"/>
        <v/>
      </c>
      <c r="AN17" s="105" t="str">
        <f t="shared" si="36"/>
        <v/>
      </c>
      <c r="AO17" s="105" t="str">
        <f t="shared" si="37"/>
        <v/>
      </c>
      <c r="AP17" s="105" t="str">
        <f t="shared" si="38"/>
        <v/>
      </c>
      <c r="AQ17" s="53"/>
      <c r="AR17" s="53"/>
      <c r="AS17" s="108" t="str">
        <f t="shared" si="6"/>
        <v/>
      </c>
      <c r="AT17" s="108" t="str">
        <f t="shared" si="7"/>
        <v/>
      </c>
      <c r="AU17" s="108" t="str">
        <f t="shared" si="8"/>
        <v/>
      </c>
      <c r="AV17" s="108" t="str">
        <f t="shared" si="9"/>
        <v/>
      </c>
      <c r="AW17" s="108" t="str">
        <f t="shared" si="10"/>
        <v/>
      </c>
      <c r="AX17" s="108" t="str">
        <f t="shared" si="11"/>
        <v/>
      </c>
      <c r="AY17" s="108" t="str">
        <f t="shared" si="12"/>
        <v/>
      </c>
      <c r="AZ17" s="108" t="str">
        <f t="shared" si="13"/>
        <v/>
      </c>
      <c r="BA17" s="108" t="str">
        <f t="shared" si="14"/>
        <v/>
      </c>
      <c r="BB17" s="108" t="str">
        <f t="shared" si="15"/>
        <v/>
      </c>
      <c r="BC17" s="108" t="str">
        <f t="shared" si="16"/>
        <v/>
      </c>
    </row>
    <row r="18" spans="1:55" x14ac:dyDescent="0.15">
      <c r="A18" s="17">
        <v>15</v>
      </c>
      <c r="B18" s="135"/>
      <c r="C18" s="135"/>
      <c r="D18" s="162"/>
      <c r="E18" s="162"/>
      <c r="F18" s="136"/>
      <c r="G18" s="136"/>
      <c r="H18" s="136"/>
      <c r="I18" s="137"/>
      <c r="J18" s="136"/>
      <c r="K18" s="137"/>
      <c r="L18" s="137"/>
      <c r="M18" s="136"/>
      <c r="N18" s="136"/>
      <c r="O18" s="66"/>
      <c r="P18" s="65"/>
      <c r="Q18" s="100" t="str">
        <f t="shared" si="0"/>
        <v/>
      </c>
      <c r="R18" s="100" t="str">
        <f t="shared" si="22"/>
        <v/>
      </c>
      <c r="S18" s="100" t="str">
        <f t="shared" si="23"/>
        <v/>
      </c>
      <c r="T18" s="100" t="str">
        <f t="shared" si="24"/>
        <v/>
      </c>
      <c r="U18" s="100" t="str">
        <f t="shared" si="25"/>
        <v/>
      </c>
      <c r="V18" s="100" t="str">
        <f t="shared" si="17"/>
        <v/>
      </c>
      <c r="W18" s="100" t="str">
        <f t="shared" si="26"/>
        <v/>
      </c>
      <c r="X18" s="100" t="str">
        <f t="shared" si="18"/>
        <v/>
      </c>
      <c r="Y18" s="100" t="str">
        <f t="shared" si="19"/>
        <v/>
      </c>
      <c r="Z18" s="100" t="str">
        <f t="shared" si="27"/>
        <v/>
      </c>
      <c r="AA18" s="100" t="str">
        <f t="shared" si="28"/>
        <v/>
      </c>
      <c r="AB18" s="101" t="str">
        <f t="shared" si="20"/>
        <v/>
      </c>
      <c r="AC18" s="100" t="str">
        <f t="shared" si="3"/>
        <v/>
      </c>
      <c r="AD18" s="21"/>
      <c r="AE18" s="20"/>
      <c r="AF18" s="105" t="str">
        <f t="shared" si="29"/>
        <v/>
      </c>
      <c r="AG18" s="105" t="str">
        <f t="shared" si="30"/>
        <v/>
      </c>
      <c r="AH18" s="105" t="str">
        <f t="shared" si="31"/>
        <v/>
      </c>
      <c r="AI18" s="105" t="str">
        <f t="shared" si="32"/>
        <v/>
      </c>
      <c r="AJ18" s="105" t="str">
        <f t="shared" si="33"/>
        <v/>
      </c>
      <c r="AK18" s="105" t="str">
        <f t="shared" si="21"/>
        <v/>
      </c>
      <c r="AL18" s="105" t="str">
        <f t="shared" si="34"/>
        <v/>
      </c>
      <c r="AM18" s="105" t="str">
        <f t="shared" si="35"/>
        <v/>
      </c>
      <c r="AN18" s="105" t="str">
        <f t="shared" si="36"/>
        <v/>
      </c>
      <c r="AO18" s="105" t="str">
        <f t="shared" si="37"/>
        <v/>
      </c>
      <c r="AP18" s="105" t="str">
        <f t="shared" si="38"/>
        <v/>
      </c>
      <c r="AQ18" s="53"/>
      <c r="AR18" s="53"/>
      <c r="AS18" s="108" t="str">
        <f t="shared" si="6"/>
        <v/>
      </c>
      <c r="AT18" s="108" t="str">
        <f t="shared" si="7"/>
        <v/>
      </c>
      <c r="AU18" s="108" t="str">
        <f t="shared" si="8"/>
        <v/>
      </c>
      <c r="AV18" s="108" t="str">
        <f t="shared" si="9"/>
        <v/>
      </c>
      <c r="AW18" s="108" t="str">
        <f t="shared" si="10"/>
        <v/>
      </c>
      <c r="AX18" s="108" t="str">
        <f t="shared" si="11"/>
        <v/>
      </c>
      <c r="AY18" s="108" t="str">
        <f t="shared" si="12"/>
        <v/>
      </c>
      <c r="AZ18" s="108" t="str">
        <f t="shared" si="13"/>
        <v/>
      </c>
      <c r="BA18" s="108" t="str">
        <f t="shared" si="14"/>
        <v/>
      </c>
      <c r="BB18" s="108" t="str">
        <f t="shared" si="15"/>
        <v/>
      </c>
      <c r="BC18" s="108" t="str">
        <f t="shared" si="16"/>
        <v/>
      </c>
    </row>
    <row r="19" spans="1:55" x14ac:dyDescent="0.15">
      <c r="A19" s="17">
        <v>16</v>
      </c>
      <c r="B19" s="135"/>
      <c r="C19" s="135"/>
      <c r="D19" s="162"/>
      <c r="E19" s="162"/>
      <c r="F19" s="136"/>
      <c r="G19" s="136"/>
      <c r="H19" s="136"/>
      <c r="I19" s="137"/>
      <c r="J19" s="136"/>
      <c r="K19" s="137"/>
      <c r="L19" s="137"/>
      <c r="M19" s="136"/>
      <c r="N19" s="136"/>
      <c r="O19" s="66"/>
      <c r="P19" s="65"/>
      <c r="Q19" s="100" t="str">
        <f t="shared" si="0"/>
        <v/>
      </c>
      <c r="R19" s="100" t="str">
        <f t="shared" si="22"/>
        <v/>
      </c>
      <c r="S19" s="100" t="str">
        <f t="shared" si="23"/>
        <v/>
      </c>
      <c r="T19" s="100" t="str">
        <f t="shared" si="24"/>
        <v/>
      </c>
      <c r="U19" s="100" t="str">
        <f t="shared" si="25"/>
        <v/>
      </c>
      <c r="V19" s="100" t="str">
        <f t="shared" si="17"/>
        <v/>
      </c>
      <c r="W19" s="100" t="str">
        <f t="shared" si="26"/>
        <v/>
      </c>
      <c r="X19" s="100" t="str">
        <f t="shared" si="18"/>
        <v/>
      </c>
      <c r="Y19" s="100" t="str">
        <f t="shared" si="19"/>
        <v/>
      </c>
      <c r="Z19" s="100" t="str">
        <f t="shared" si="27"/>
        <v/>
      </c>
      <c r="AA19" s="100" t="str">
        <f t="shared" si="28"/>
        <v/>
      </c>
      <c r="AB19" s="101" t="str">
        <f t="shared" si="20"/>
        <v/>
      </c>
      <c r="AC19" s="100" t="str">
        <f t="shared" si="3"/>
        <v/>
      </c>
      <c r="AD19" s="21"/>
      <c r="AE19" s="20"/>
      <c r="AF19" s="105" t="str">
        <f t="shared" si="29"/>
        <v/>
      </c>
      <c r="AG19" s="105" t="str">
        <f t="shared" si="30"/>
        <v/>
      </c>
      <c r="AH19" s="105" t="str">
        <f t="shared" si="31"/>
        <v/>
      </c>
      <c r="AI19" s="105" t="str">
        <f t="shared" si="32"/>
        <v/>
      </c>
      <c r="AJ19" s="105" t="str">
        <f t="shared" si="33"/>
        <v/>
      </c>
      <c r="AK19" s="105" t="str">
        <f t="shared" si="21"/>
        <v/>
      </c>
      <c r="AL19" s="105" t="str">
        <f t="shared" si="34"/>
        <v/>
      </c>
      <c r="AM19" s="105" t="str">
        <f t="shared" si="35"/>
        <v/>
      </c>
      <c r="AN19" s="105" t="str">
        <f t="shared" si="36"/>
        <v/>
      </c>
      <c r="AO19" s="105" t="str">
        <f t="shared" si="37"/>
        <v/>
      </c>
      <c r="AP19" s="105" t="str">
        <f t="shared" si="38"/>
        <v/>
      </c>
      <c r="AQ19" s="53"/>
      <c r="AR19" s="53"/>
      <c r="AS19" s="108" t="str">
        <f t="shared" si="6"/>
        <v/>
      </c>
      <c r="AT19" s="108" t="str">
        <f t="shared" si="7"/>
        <v/>
      </c>
      <c r="AU19" s="108" t="str">
        <f t="shared" si="8"/>
        <v/>
      </c>
      <c r="AV19" s="108" t="str">
        <f t="shared" si="9"/>
        <v/>
      </c>
      <c r="AW19" s="108" t="str">
        <f t="shared" si="10"/>
        <v/>
      </c>
      <c r="AX19" s="108" t="str">
        <f t="shared" si="11"/>
        <v/>
      </c>
      <c r="AY19" s="108" t="str">
        <f t="shared" si="12"/>
        <v/>
      </c>
      <c r="AZ19" s="108" t="str">
        <f t="shared" si="13"/>
        <v/>
      </c>
      <c r="BA19" s="108" t="str">
        <f t="shared" si="14"/>
        <v/>
      </c>
      <c r="BB19" s="108" t="str">
        <f t="shared" si="15"/>
        <v/>
      </c>
      <c r="BC19" s="108" t="str">
        <f t="shared" si="16"/>
        <v/>
      </c>
    </row>
    <row r="20" spans="1:55" x14ac:dyDescent="0.15">
      <c r="A20" s="17">
        <v>17</v>
      </c>
      <c r="B20" s="135"/>
      <c r="C20" s="135"/>
      <c r="D20" s="162"/>
      <c r="E20" s="162"/>
      <c r="F20" s="136"/>
      <c r="G20" s="136"/>
      <c r="H20" s="136"/>
      <c r="I20" s="137"/>
      <c r="J20" s="136"/>
      <c r="K20" s="137"/>
      <c r="L20" s="137"/>
      <c r="M20" s="136"/>
      <c r="N20" s="136"/>
      <c r="O20" s="66"/>
      <c r="P20" s="65"/>
      <c r="Q20" s="100" t="str">
        <f t="shared" si="0"/>
        <v/>
      </c>
      <c r="R20" s="100" t="str">
        <f t="shared" si="22"/>
        <v/>
      </c>
      <c r="S20" s="100" t="str">
        <f t="shared" si="23"/>
        <v/>
      </c>
      <c r="T20" s="100" t="str">
        <f t="shared" si="24"/>
        <v/>
      </c>
      <c r="U20" s="100" t="str">
        <f t="shared" si="25"/>
        <v/>
      </c>
      <c r="V20" s="100" t="str">
        <f t="shared" si="17"/>
        <v/>
      </c>
      <c r="W20" s="100" t="str">
        <f t="shared" si="26"/>
        <v/>
      </c>
      <c r="X20" s="100" t="str">
        <f t="shared" si="18"/>
        <v/>
      </c>
      <c r="Y20" s="100" t="str">
        <f t="shared" si="19"/>
        <v/>
      </c>
      <c r="Z20" s="100" t="str">
        <f t="shared" si="27"/>
        <v/>
      </c>
      <c r="AA20" s="100" t="str">
        <f t="shared" si="28"/>
        <v/>
      </c>
      <c r="AB20" s="101" t="str">
        <f t="shared" si="20"/>
        <v/>
      </c>
      <c r="AC20" s="100" t="str">
        <f t="shared" si="3"/>
        <v/>
      </c>
      <c r="AD20" s="21"/>
      <c r="AE20" s="20"/>
      <c r="AF20" s="105" t="str">
        <f t="shared" si="29"/>
        <v/>
      </c>
      <c r="AG20" s="105" t="str">
        <f t="shared" si="30"/>
        <v/>
      </c>
      <c r="AH20" s="105" t="str">
        <f t="shared" si="31"/>
        <v/>
      </c>
      <c r="AI20" s="105" t="str">
        <f t="shared" si="32"/>
        <v/>
      </c>
      <c r="AJ20" s="105" t="str">
        <f t="shared" si="33"/>
        <v/>
      </c>
      <c r="AK20" s="105" t="str">
        <f t="shared" si="21"/>
        <v/>
      </c>
      <c r="AL20" s="105" t="str">
        <f t="shared" si="34"/>
        <v/>
      </c>
      <c r="AM20" s="105" t="str">
        <f t="shared" si="35"/>
        <v/>
      </c>
      <c r="AN20" s="105" t="str">
        <f t="shared" si="36"/>
        <v/>
      </c>
      <c r="AO20" s="105" t="str">
        <f t="shared" si="37"/>
        <v/>
      </c>
      <c r="AP20" s="105" t="str">
        <f t="shared" si="38"/>
        <v/>
      </c>
      <c r="AQ20" s="53"/>
      <c r="AR20" s="53"/>
      <c r="AS20" s="108" t="str">
        <f t="shared" si="6"/>
        <v/>
      </c>
      <c r="AT20" s="108" t="str">
        <f t="shared" si="7"/>
        <v/>
      </c>
      <c r="AU20" s="108" t="str">
        <f t="shared" si="8"/>
        <v/>
      </c>
      <c r="AV20" s="108" t="str">
        <f t="shared" si="9"/>
        <v/>
      </c>
      <c r="AW20" s="108" t="str">
        <f t="shared" si="10"/>
        <v/>
      </c>
      <c r="AX20" s="108" t="str">
        <f t="shared" si="11"/>
        <v/>
      </c>
      <c r="AY20" s="108" t="str">
        <f t="shared" si="12"/>
        <v/>
      </c>
      <c r="AZ20" s="108" t="str">
        <f t="shared" si="13"/>
        <v/>
      </c>
      <c r="BA20" s="108" t="str">
        <f t="shared" si="14"/>
        <v/>
      </c>
      <c r="BB20" s="108" t="str">
        <f t="shared" si="15"/>
        <v/>
      </c>
      <c r="BC20" s="108" t="str">
        <f t="shared" si="16"/>
        <v/>
      </c>
    </row>
    <row r="21" spans="1:55" x14ac:dyDescent="0.15">
      <c r="A21" s="17">
        <v>18</v>
      </c>
      <c r="B21" s="135"/>
      <c r="C21" s="135"/>
      <c r="D21" s="162"/>
      <c r="E21" s="162"/>
      <c r="F21" s="136"/>
      <c r="G21" s="136"/>
      <c r="H21" s="136"/>
      <c r="I21" s="137"/>
      <c r="J21" s="136"/>
      <c r="K21" s="137"/>
      <c r="L21" s="137"/>
      <c r="M21" s="136"/>
      <c r="N21" s="136"/>
      <c r="O21" s="66"/>
      <c r="P21" s="65"/>
      <c r="Q21" s="100" t="str">
        <f t="shared" si="0"/>
        <v/>
      </c>
      <c r="R21" s="100" t="str">
        <f t="shared" si="22"/>
        <v/>
      </c>
      <c r="S21" s="100" t="str">
        <f t="shared" si="23"/>
        <v/>
      </c>
      <c r="T21" s="100" t="str">
        <f t="shared" si="24"/>
        <v/>
      </c>
      <c r="U21" s="100" t="str">
        <f t="shared" si="25"/>
        <v/>
      </c>
      <c r="V21" s="100" t="str">
        <f t="shared" si="17"/>
        <v/>
      </c>
      <c r="W21" s="100" t="str">
        <f t="shared" si="26"/>
        <v/>
      </c>
      <c r="X21" s="100" t="str">
        <f t="shared" si="18"/>
        <v/>
      </c>
      <c r="Y21" s="100" t="str">
        <f t="shared" si="19"/>
        <v/>
      </c>
      <c r="Z21" s="100" t="str">
        <f t="shared" si="27"/>
        <v/>
      </c>
      <c r="AA21" s="100" t="str">
        <f t="shared" si="28"/>
        <v/>
      </c>
      <c r="AB21" s="101" t="str">
        <f t="shared" si="20"/>
        <v/>
      </c>
      <c r="AC21" s="100" t="str">
        <f t="shared" si="3"/>
        <v/>
      </c>
      <c r="AD21" s="21"/>
      <c r="AE21" s="20"/>
      <c r="AF21" s="105" t="str">
        <f t="shared" si="29"/>
        <v/>
      </c>
      <c r="AG21" s="105" t="str">
        <f t="shared" si="30"/>
        <v/>
      </c>
      <c r="AH21" s="105" t="str">
        <f t="shared" si="31"/>
        <v/>
      </c>
      <c r="AI21" s="105" t="str">
        <f t="shared" si="32"/>
        <v/>
      </c>
      <c r="AJ21" s="105" t="str">
        <f t="shared" si="33"/>
        <v/>
      </c>
      <c r="AK21" s="105" t="str">
        <f t="shared" si="21"/>
        <v/>
      </c>
      <c r="AL21" s="105" t="str">
        <f t="shared" si="34"/>
        <v/>
      </c>
      <c r="AM21" s="105" t="str">
        <f t="shared" si="35"/>
        <v/>
      </c>
      <c r="AN21" s="105" t="str">
        <f t="shared" si="36"/>
        <v/>
      </c>
      <c r="AO21" s="105" t="str">
        <f t="shared" si="37"/>
        <v/>
      </c>
      <c r="AP21" s="105" t="str">
        <f t="shared" si="38"/>
        <v/>
      </c>
      <c r="AQ21" s="53"/>
      <c r="AR21" s="53"/>
      <c r="AS21" s="108" t="str">
        <f t="shared" si="6"/>
        <v/>
      </c>
      <c r="AT21" s="108" t="str">
        <f t="shared" si="7"/>
        <v/>
      </c>
      <c r="AU21" s="108" t="str">
        <f t="shared" si="8"/>
        <v/>
      </c>
      <c r="AV21" s="108" t="str">
        <f t="shared" si="9"/>
        <v/>
      </c>
      <c r="AW21" s="108" t="str">
        <f t="shared" si="10"/>
        <v/>
      </c>
      <c r="AX21" s="108" t="str">
        <f t="shared" si="11"/>
        <v/>
      </c>
      <c r="AY21" s="108" t="str">
        <f t="shared" si="12"/>
        <v/>
      </c>
      <c r="AZ21" s="108" t="str">
        <f t="shared" si="13"/>
        <v/>
      </c>
      <c r="BA21" s="108" t="str">
        <f t="shared" si="14"/>
        <v/>
      </c>
      <c r="BB21" s="108" t="str">
        <f t="shared" si="15"/>
        <v/>
      </c>
      <c r="BC21" s="108" t="str">
        <f t="shared" si="16"/>
        <v/>
      </c>
    </row>
    <row r="22" spans="1:55" x14ac:dyDescent="0.15">
      <c r="A22" s="17">
        <v>19</v>
      </c>
      <c r="B22" s="138"/>
      <c r="C22" s="138"/>
      <c r="D22" s="162"/>
      <c r="E22" s="162"/>
      <c r="F22" s="136"/>
      <c r="G22" s="136"/>
      <c r="H22" s="136"/>
      <c r="I22" s="137"/>
      <c r="J22" s="136"/>
      <c r="K22" s="137"/>
      <c r="L22" s="137"/>
      <c r="M22" s="136"/>
      <c r="N22" s="136"/>
      <c r="O22" s="66"/>
      <c r="P22" s="65"/>
      <c r="Q22" s="100" t="str">
        <f t="shared" si="0"/>
        <v/>
      </c>
      <c r="R22" s="100" t="str">
        <f t="shared" si="22"/>
        <v/>
      </c>
      <c r="S22" s="100" t="str">
        <f t="shared" si="23"/>
        <v/>
      </c>
      <c r="T22" s="100" t="str">
        <f t="shared" si="24"/>
        <v/>
      </c>
      <c r="U22" s="100" t="str">
        <f t="shared" si="25"/>
        <v/>
      </c>
      <c r="V22" s="100" t="str">
        <f t="shared" si="17"/>
        <v/>
      </c>
      <c r="W22" s="100" t="str">
        <f t="shared" si="26"/>
        <v/>
      </c>
      <c r="X22" s="100" t="str">
        <f t="shared" si="18"/>
        <v/>
      </c>
      <c r="Y22" s="100" t="str">
        <f t="shared" si="19"/>
        <v/>
      </c>
      <c r="Z22" s="100" t="str">
        <f t="shared" si="27"/>
        <v/>
      </c>
      <c r="AA22" s="100" t="str">
        <f t="shared" si="28"/>
        <v/>
      </c>
      <c r="AB22" s="101" t="str">
        <f t="shared" si="20"/>
        <v/>
      </c>
      <c r="AC22" s="100" t="str">
        <f t="shared" si="3"/>
        <v/>
      </c>
      <c r="AD22" s="21"/>
      <c r="AE22" s="20"/>
      <c r="AF22" s="105" t="str">
        <f t="shared" si="29"/>
        <v/>
      </c>
      <c r="AG22" s="105" t="str">
        <f t="shared" si="30"/>
        <v/>
      </c>
      <c r="AH22" s="105" t="str">
        <f t="shared" si="31"/>
        <v/>
      </c>
      <c r="AI22" s="105" t="str">
        <f t="shared" si="32"/>
        <v/>
      </c>
      <c r="AJ22" s="105" t="str">
        <f t="shared" si="33"/>
        <v/>
      </c>
      <c r="AK22" s="105" t="str">
        <f t="shared" si="21"/>
        <v/>
      </c>
      <c r="AL22" s="105" t="str">
        <f t="shared" si="34"/>
        <v/>
      </c>
      <c r="AM22" s="105" t="str">
        <f t="shared" si="35"/>
        <v/>
      </c>
      <c r="AN22" s="105" t="str">
        <f t="shared" si="36"/>
        <v/>
      </c>
      <c r="AO22" s="105" t="str">
        <f t="shared" si="37"/>
        <v/>
      </c>
      <c r="AP22" s="105" t="str">
        <f t="shared" si="38"/>
        <v/>
      </c>
      <c r="AQ22" s="53"/>
      <c r="AR22" s="53"/>
      <c r="AS22" s="108" t="str">
        <f t="shared" si="6"/>
        <v/>
      </c>
      <c r="AT22" s="108" t="str">
        <f t="shared" si="7"/>
        <v/>
      </c>
      <c r="AU22" s="108" t="str">
        <f t="shared" si="8"/>
        <v/>
      </c>
      <c r="AV22" s="108" t="str">
        <f t="shared" si="9"/>
        <v/>
      </c>
      <c r="AW22" s="108" t="str">
        <f t="shared" si="10"/>
        <v/>
      </c>
      <c r="AX22" s="108" t="str">
        <f t="shared" si="11"/>
        <v/>
      </c>
      <c r="AY22" s="108" t="str">
        <f t="shared" si="12"/>
        <v/>
      </c>
      <c r="AZ22" s="108" t="str">
        <f t="shared" si="13"/>
        <v/>
      </c>
      <c r="BA22" s="108" t="str">
        <f t="shared" si="14"/>
        <v/>
      </c>
      <c r="BB22" s="108" t="str">
        <f t="shared" si="15"/>
        <v/>
      </c>
      <c r="BC22" s="108" t="str">
        <f t="shared" si="16"/>
        <v/>
      </c>
    </row>
    <row r="23" spans="1:55" x14ac:dyDescent="0.15">
      <c r="A23" s="17">
        <v>20</v>
      </c>
      <c r="B23" s="138"/>
      <c r="C23" s="138"/>
      <c r="D23" s="162"/>
      <c r="E23" s="162"/>
      <c r="F23" s="136"/>
      <c r="G23" s="136"/>
      <c r="H23" s="136"/>
      <c r="I23" s="137"/>
      <c r="J23" s="136"/>
      <c r="K23" s="137"/>
      <c r="L23" s="137"/>
      <c r="M23" s="136"/>
      <c r="N23" s="136"/>
      <c r="O23" s="66"/>
      <c r="P23" s="65"/>
      <c r="Q23" s="100" t="str">
        <f t="shared" si="0"/>
        <v/>
      </c>
      <c r="R23" s="100" t="str">
        <f t="shared" si="22"/>
        <v/>
      </c>
      <c r="S23" s="100" t="str">
        <f t="shared" si="23"/>
        <v/>
      </c>
      <c r="T23" s="100" t="str">
        <f t="shared" si="24"/>
        <v/>
      </c>
      <c r="U23" s="100" t="str">
        <f t="shared" si="25"/>
        <v/>
      </c>
      <c r="V23" s="100" t="str">
        <f t="shared" si="17"/>
        <v/>
      </c>
      <c r="W23" s="100" t="str">
        <f t="shared" si="26"/>
        <v/>
      </c>
      <c r="X23" s="100" t="str">
        <f t="shared" si="18"/>
        <v/>
      </c>
      <c r="Y23" s="100" t="str">
        <f t="shared" si="19"/>
        <v/>
      </c>
      <c r="Z23" s="100" t="str">
        <f t="shared" si="27"/>
        <v/>
      </c>
      <c r="AA23" s="100" t="str">
        <f t="shared" si="28"/>
        <v/>
      </c>
      <c r="AB23" s="101" t="str">
        <f t="shared" si="20"/>
        <v/>
      </c>
      <c r="AC23" s="100" t="str">
        <f t="shared" si="3"/>
        <v/>
      </c>
      <c r="AD23" s="21"/>
      <c r="AE23" s="20"/>
      <c r="AF23" s="105" t="str">
        <f t="shared" si="29"/>
        <v/>
      </c>
      <c r="AG23" s="105" t="str">
        <f t="shared" si="30"/>
        <v/>
      </c>
      <c r="AH23" s="105" t="str">
        <f t="shared" si="31"/>
        <v/>
      </c>
      <c r="AI23" s="105" t="str">
        <f t="shared" si="32"/>
        <v/>
      </c>
      <c r="AJ23" s="105" t="str">
        <f t="shared" si="33"/>
        <v/>
      </c>
      <c r="AK23" s="105" t="str">
        <f t="shared" si="21"/>
        <v/>
      </c>
      <c r="AL23" s="105" t="str">
        <f t="shared" si="34"/>
        <v/>
      </c>
      <c r="AM23" s="105" t="str">
        <f t="shared" si="35"/>
        <v/>
      </c>
      <c r="AN23" s="105" t="str">
        <f t="shared" si="36"/>
        <v/>
      </c>
      <c r="AO23" s="105" t="str">
        <f t="shared" si="37"/>
        <v/>
      </c>
      <c r="AP23" s="105" t="str">
        <f t="shared" si="38"/>
        <v/>
      </c>
      <c r="AQ23" s="53"/>
      <c r="AR23" s="53"/>
      <c r="AS23" s="108" t="str">
        <f t="shared" si="6"/>
        <v/>
      </c>
      <c r="AT23" s="108" t="str">
        <f t="shared" si="7"/>
        <v/>
      </c>
      <c r="AU23" s="108" t="str">
        <f t="shared" si="8"/>
        <v/>
      </c>
      <c r="AV23" s="108" t="str">
        <f t="shared" si="9"/>
        <v/>
      </c>
      <c r="AW23" s="108" t="str">
        <f t="shared" si="10"/>
        <v/>
      </c>
      <c r="AX23" s="108" t="str">
        <f t="shared" si="11"/>
        <v/>
      </c>
      <c r="AY23" s="108" t="str">
        <f t="shared" si="12"/>
        <v/>
      </c>
      <c r="AZ23" s="108" t="str">
        <f t="shared" si="13"/>
        <v/>
      </c>
      <c r="BA23" s="108" t="str">
        <f t="shared" si="14"/>
        <v/>
      </c>
      <c r="BB23" s="108" t="str">
        <f t="shared" si="15"/>
        <v/>
      </c>
      <c r="BC23" s="108" t="str">
        <f t="shared" si="16"/>
        <v/>
      </c>
    </row>
    <row r="24" spans="1:55" x14ac:dyDescent="0.15">
      <c r="A24" s="17">
        <v>21</v>
      </c>
      <c r="B24" s="138"/>
      <c r="C24" s="138"/>
      <c r="D24" s="162"/>
      <c r="E24" s="162"/>
      <c r="F24" s="136"/>
      <c r="G24" s="136"/>
      <c r="H24" s="136"/>
      <c r="I24" s="137"/>
      <c r="J24" s="136"/>
      <c r="K24" s="137"/>
      <c r="L24" s="137"/>
      <c r="M24" s="136"/>
      <c r="N24" s="136"/>
      <c r="O24" s="66"/>
      <c r="P24" s="65"/>
      <c r="Q24" s="100" t="str">
        <f t="shared" si="0"/>
        <v/>
      </c>
      <c r="R24" s="100" t="str">
        <f t="shared" si="22"/>
        <v/>
      </c>
      <c r="S24" s="100" t="str">
        <f t="shared" si="23"/>
        <v/>
      </c>
      <c r="T24" s="100" t="str">
        <f t="shared" si="24"/>
        <v/>
      </c>
      <c r="U24" s="100" t="str">
        <f t="shared" si="25"/>
        <v/>
      </c>
      <c r="V24" s="100" t="str">
        <f t="shared" si="17"/>
        <v/>
      </c>
      <c r="W24" s="100" t="str">
        <f t="shared" si="26"/>
        <v/>
      </c>
      <c r="X24" s="100" t="str">
        <f t="shared" si="18"/>
        <v/>
      </c>
      <c r="Y24" s="100" t="str">
        <f t="shared" si="19"/>
        <v/>
      </c>
      <c r="Z24" s="100" t="str">
        <f t="shared" si="27"/>
        <v/>
      </c>
      <c r="AA24" s="100" t="str">
        <f t="shared" si="28"/>
        <v/>
      </c>
      <c r="AB24" s="101" t="str">
        <f t="shared" si="20"/>
        <v/>
      </c>
      <c r="AC24" s="100" t="str">
        <f t="shared" si="3"/>
        <v/>
      </c>
      <c r="AD24" s="21"/>
      <c r="AE24" s="20"/>
      <c r="AF24" s="105" t="str">
        <f t="shared" si="29"/>
        <v/>
      </c>
      <c r="AG24" s="105" t="str">
        <f t="shared" si="30"/>
        <v/>
      </c>
      <c r="AH24" s="105" t="str">
        <f t="shared" si="31"/>
        <v/>
      </c>
      <c r="AI24" s="105" t="str">
        <f t="shared" si="32"/>
        <v/>
      </c>
      <c r="AJ24" s="105" t="str">
        <f t="shared" si="33"/>
        <v/>
      </c>
      <c r="AK24" s="105" t="str">
        <f t="shared" si="21"/>
        <v/>
      </c>
      <c r="AL24" s="105" t="str">
        <f t="shared" si="34"/>
        <v/>
      </c>
      <c r="AM24" s="105" t="str">
        <f t="shared" si="35"/>
        <v/>
      </c>
      <c r="AN24" s="105" t="str">
        <f t="shared" si="36"/>
        <v/>
      </c>
      <c r="AO24" s="105" t="str">
        <f t="shared" si="37"/>
        <v/>
      </c>
      <c r="AP24" s="105" t="str">
        <f t="shared" si="38"/>
        <v/>
      </c>
      <c r="AQ24" s="53"/>
      <c r="AR24" s="53"/>
      <c r="AS24" s="108" t="str">
        <f t="shared" si="6"/>
        <v/>
      </c>
      <c r="AT24" s="108" t="str">
        <f t="shared" si="7"/>
        <v/>
      </c>
      <c r="AU24" s="108" t="str">
        <f t="shared" si="8"/>
        <v/>
      </c>
      <c r="AV24" s="108" t="str">
        <f t="shared" si="9"/>
        <v/>
      </c>
      <c r="AW24" s="108" t="str">
        <f t="shared" si="10"/>
        <v/>
      </c>
      <c r="AX24" s="108" t="str">
        <f t="shared" si="11"/>
        <v/>
      </c>
      <c r="AY24" s="108" t="str">
        <f t="shared" si="12"/>
        <v/>
      </c>
      <c r="AZ24" s="108" t="str">
        <f t="shared" si="13"/>
        <v/>
      </c>
      <c r="BA24" s="108" t="str">
        <f t="shared" si="14"/>
        <v/>
      </c>
      <c r="BB24" s="108" t="str">
        <f t="shared" si="15"/>
        <v/>
      </c>
      <c r="BC24" s="108" t="str">
        <f t="shared" si="16"/>
        <v/>
      </c>
    </row>
    <row r="25" spans="1:55" x14ac:dyDescent="0.15">
      <c r="A25" s="17">
        <v>22</v>
      </c>
      <c r="B25" s="138"/>
      <c r="C25" s="138"/>
      <c r="D25" s="162"/>
      <c r="E25" s="162"/>
      <c r="F25" s="136"/>
      <c r="G25" s="136"/>
      <c r="H25" s="136"/>
      <c r="I25" s="137"/>
      <c r="J25" s="136"/>
      <c r="K25" s="137"/>
      <c r="L25" s="137"/>
      <c r="M25" s="136"/>
      <c r="N25" s="136"/>
      <c r="O25" s="66"/>
      <c r="P25" s="65"/>
      <c r="Q25" s="100" t="str">
        <f t="shared" si="0"/>
        <v/>
      </c>
      <c r="R25" s="100" t="str">
        <f t="shared" si="22"/>
        <v/>
      </c>
      <c r="S25" s="100" t="str">
        <f t="shared" si="23"/>
        <v/>
      </c>
      <c r="T25" s="100" t="str">
        <f t="shared" si="24"/>
        <v/>
      </c>
      <c r="U25" s="100" t="str">
        <f t="shared" si="25"/>
        <v/>
      </c>
      <c r="V25" s="100" t="str">
        <f t="shared" si="17"/>
        <v/>
      </c>
      <c r="W25" s="100" t="str">
        <f t="shared" si="26"/>
        <v/>
      </c>
      <c r="X25" s="100" t="str">
        <f t="shared" si="18"/>
        <v/>
      </c>
      <c r="Y25" s="100" t="str">
        <f t="shared" si="19"/>
        <v/>
      </c>
      <c r="Z25" s="100" t="str">
        <f t="shared" si="27"/>
        <v/>
      </c>
      <c r="AA25" s="100" t="str">
        <f t="shared" si="28"/>
        <v/>
      </c>
      <c r="AB25" s="101" t="str">
        <f t="shared" si="20"/>
        <v/>
      </c>
      <c r="AC25" s="100" t="str">
        <f t="shared" si="3"/>
        <v/>
      </c>
      <c r="AD25" s="21"/>
      <c r="AE25" s="20"/>
      <c r="AF25" s="105" t="str">
        <f t="shared" si="29"/>
        <v/>
      </c>
      <c r="AG25" s="105" t="str">
        <f t="shared" si="30"/>
        <v/>
      </c>
      <c r="AH25" s="105" t="str">
        <f t="shared" si="31"/>
        <v/>
      </c>
      <c r="AI25" s="105" t="str">
        <f t="shared" si="32"/>
        <v/>
      </c>
      <c r="AJ25" s="105" t="str">
        <f t="shared" si="33"/>
        <v/>
      </c>
      <c r="AK25" s="105" t="str">
        <f t="shared" si="21"/>
        <v/>
      </c>
      <c r="AL25" s="105" t="str">
        <f t="shared" si="34"/>
        <v/>
      </c>
      <c r="AM25" s="105" t="str">
        <f t="shared" si="35"/>
        <v/>
      </c>
      <c r="AN25" s="105" t="str">
        <f t="shared" si="36"/>
        <v/>
      </c>
      <c r="AO25" s="105" t="str">
        <f t="shared" si="37"/>
        <v/>
      </c>
      <c r="AP25" s="105" t="str">
        <f t="shared" si="38"/>
        <v/>
      </c>
      <c r="AQ25" s="53"/>
      <c r="AR25" s="53"/>
      <c r="AS25" s="108" t="str">
        <f t="shared" si="6"/>
        <v/>
      </c>
      <c r="AT25" s="108" t="str">
        <f t="shared" si="7"/>
        <v/>
      </c>
      <c r="AU25" s="108" t="str">
        <f t="shared" si="8"/>
        <v/>
      </c>
      <c r="AV25" s="108" t="str">
        <f t="shared" si="9"/>
        <v/>
      </c>
      <c r="AW25" s="108" t="str">
        <f t="shared" si="10"/>
        <v/>
      </c>
      <c r="AX25" s="108" t="str">
        <f t="shared" si="11"/>
        <v/>
      </c>
      <c r="AY25" s="108" t="str">
        <f t="shared" si="12"/>
        <v/>
      </c>
      <c r="AZ25" s="108" t="str">
        <f t="shared" si="13"/>
        <v/>
      </c>
      <c r="BA25" s="108" t="str">
        <f t="shared" si="14"/>
        <v/>
      </c>
      <c r="BB25" s="108" t="str">
        <f t="shared" si="15"/>
        <v/>
      </c>
      <c r="BC25" s="108" t="str">
        <f t="shared" si="16"/>
        <v/>
      </c>
    </row>
    <row r="26" spans="1:55" x14ac:dyDescent="0.15">
      <c r="A26" s="17">
        <v>23</v>
      </c>
      <c r="B26" s="138"/>
      <c r="C26" s="138"/>
      <c r="D26" s="162"/>
      <c r="E26" s="162"/>
      <c r="F26" s="136"/>
      <c r="G26" s="136"/>
      <c r="H26" s="136"/>
      <c r="I26" s="137"/>
      <c r="J26" s="136"/>
      <c r="K26" s="137"/>
      <c r="L26" s="137"/>
      <c r="M26" s="136"/>
      <c r="N26" s="136"/>
      <c r="O26" s="66"/>
      <c r="P26" s="65"/>
      <c r="Q26" s="100" t="str">
        <f t="shared" si="0"/>
        <v/>
      </c>
      <c r="R26" s="100" t="str">
        <f t="shared" si="22"/>
        <v/>
      </c>
      <c r="S26" s="100" t="str">
        <f t="shared" si="23"/>
        <v/>
      </c>
      <c r="T26" s="100" t="str">
        <f t="shared" si="24"/>
        <v/>
      </c>
      <c r="U26" s="100" t="str">
        <f t="shared" si="25"/>
        <v/>
      </c>
      <c r="V26" s="100" t="str">
        <f t="shared" si="17"/>
        <v/>
      </c>
      <c r="W26" s="100" t="str">
        <f t="shared" si="26"/>
        <v/>
      </c>
      <c r="X26" s="100" t="str">
        <f t="shared" si="18"/>
        <v/>
      </c>
      <c r="Y26" s="100" t="str">
        <f t="shared" si="19"/>
        <v/>
      </c>
      <c r="Z26" s="100" t="str">
        <f t="shared" si="27"/>
        <v/>
      </c>
      <c r="AA26" s="100" t="str">
        <f t="shared" si="28"/>
        <v/>
      </c>
      <c r="AB26" s="101" t="str">
        <f t="shared" si="20"/>
        <v/>
      </c>
      <c r="AC26" s="100" t="str">
        <f t="shared" si="3"/>
        <v/>
      </c>
      <c r="AD26" s="21"/>
      <c r="AE26" s="20"/>
      <c r="AF26" s="105" t="str">
        <f t="shared" si="29"/>
        <v/>
      </c>
      <c r="AG26" s="105" t="str">
        <f t="shared" si="30"/>
        <v/>
      </c>
      <c r="AH26" s="105" t="str">
        <f t="shared" si="31"/>
        <v/>
      </c>
      <c r="AI26" s="105" t="str">
        <f t="shared" si="32"/>
        <v/>
      </c>
      <c r="AJ26" s="105" t="str">
        <f t="shared" si="33"/>
        <v/>
      </c>
      <c r="AK26" s="105" t="str">
        <f t="shared" si="21"/>
        <v/>
      </c>
      <c r="AL26" s="105" t="str">
        <f t="shared" si="34"/>
        <v/>
      </c>
      <c r="AM26" s="105" t="str">
        <f t="shared" si="35"/>
        <v/>
      </c>
      <c r="AN26" s="105" t="str">
        <f t="shared" si="36"/>
        <v/>
      </c>
      <c r="AO26" s="105" t="str">
        <f t="shared" si="37"/>
        <v/>
      </c>
      <c r="AP26" s="105" t="str">
        <f t="shared" si="38"/>
        <v/>
      </c>
      <c r="AQ26" s="53"/>
      <c r="AR26" s="53"/>
      <c r="AS26" s="108" t="str">
        <f t="shared" si="6"/>
        <v/>
      </c>
      <c r="AT26" s="108" t="str">
        <f t="shared" si="7"/>
        <v/>
      </c>
      <c r="AU26" s="108" t="str">
        <f t="shared" si="8"/>
        <v/>
      </c>
      <c r="AV26" s="108" t="str">
        <f t="shared" si="9"/>
        <v/>
      </c>
      <c r="AW26" s="108" t="str">
        <f t="shared" si="10"/>
        <v/>
      </c>
      <c r="AX26" s="108" t="str">
        <f t="shared" si="11"/>
        <v/>
      </c>
      <c r="AY26" s="108" t="str">
        <f t="shared" si="12"/>
        <v/>
      </c>
      <c r="AZ26" s="108" t="str">
        <f t="shared" si="13"/>
        <v/>
      </c>
      <c r="BA26" s="108" t="str">
        <f t="shared" si="14"/>
        <v/>
      </c>
      <c r="BB26" s="108" t="str">
        <f t="shared" si="15"/>
        <v/>
      </c>
      <c r="BC26" s="108" t="str">
        <f t="shared" si="16"/>
        <v/>
      </c>
    </row>
    <row r="27" spans="1:55" x14ac:dyDescent="0.15">
      <c r="A27" s="17">
        <v>24</v>
      </c>
      <c r="B27" s="138"/>
      <c r="C27" s="138"/>
      <c r="D27" s="162"/>
      <c r="E27" s="162"/>
      <c r="F27" s="136"/>
      <c r="G27" s="136"/>
      <c r="H27" s="136"/>
      <c r="I27" s="137"/>
      <c r="J27" s="136"/>
      <c r="K27" s="137"/>
      <c r="L27" s="137"/>
      <c r="M27" s="136"/>
      <c r="N27" s="136"/>
      <c r="O27" s="66"/>
      <c r="P27" s="65"/>
      <c r="Q27" s="100" t="str">
        <f t="shared" si="0"/>
        <v/>
      </c>
      <c r="R27" s="100" t="str">
        <f t="shared" si="22"/>
        <v/>
      </c>
      <c r="S27" s="100" t="str">
        <f t="shared" si="23"/>
        <v/>
      </c>
      <c r="T27" s="100" t="str">
        <f t="shared" si="24"/>
        <v/>
      </c>
      <c r="U27" s="100" t="str">
        <f t="shared" si="25"/>
        <v/>
      </c>
      <c r="V27" s="100" t="str">
        <f t="shared" si="17"/>
        <v/>
      </c>
      <c r="W27" s="100" t="str">
        <f t="shared" si="26"/>
        <v/>
      </c>
      <c r="X27" s="100" t="str">
        <f t="shared" si="18"/>
        <v/>
      </c>
      <c r="Y27" s="100" t="str">
        <f t="shared" si="19"/>
        <v/>
      </c>
      <c r="Z27" s="100" t="str">
        <f t="shared" si="27"/>
        <v/>
      </c>
      <c r="AA27" s="100" t="str">
        <f t="shared" si="28"/>
        <v/>
      </c>
      <c r="AB27" s="101" t="str">
        <f t="shared" si="20"/>
        <v/>
      </c>
      <c r="AC27" s="100" t="str">
        <f t="shared" si="3"/>
        <v/>
      </c>
      <c r="AD27" s="21"/>
      <c r="AE27" s="20"/>
      <c r="AF27" s="105" t="str">
        <f t="shared" si="29"/>
        <v/>
      </c>
      <c r="AG27" s="105" t="str">
        <f t="shared" si="30"/>
        <v/>
      </c>
      <c r="AH27" s="105" t="str">
        <f t="shared" si="31"/>
        <v/>
      </c>
      <c r="AI27" s="105" t="str">
        <f t="shared" si="32"/>
        <v/>
      </c>
      <c r="AJ27" s="105" t="str">
        <f t="shared" si="33"/>
        <v/>
      </c>
      <c r="AK27" s="105" t="str">
        <f t="shared" si="21"/>
        <v/>
      </c>
      <c r="AL27" s="105" t="str">
        <f t="shared" si="34"/>
        <v/>
      </c>
      <c r="AM27" s="105" t="str">
        <f t="shared" si="35"/>
        <v/>
      </c>
      <c r="AN27" s="105" t="str">
        <f t="shared" si="36"/>
        <v/>
      </c>
      <c r="AO27" s="105" t="str">
        <f t="shared" si="37"/>
        <v/>
      </c>
      <c r="AP27" s="105" t="str">
        <f t="shared" si="38"/>
        <v/>
      </c>
      <c r="AQ27" s="53"/>
      <c r="AR27" s="53"/>
      <c r="AS27" s="108" t="str">
        <f t="shared" si="6"/>
        <v/>
      </c>
      <c r="AT27" s="108" t="str">
        <f t="shared" si="7"/>
        <v/>
      </c>
      <c r="AU27" s="108" t="str">
        <f t="shared" si="8"/>
        <v/>
      </c>
      <c r="AV27" s="108" t="str">
        <f t="shared" si="9"/>
        <v/>
      </c>
      <c r="AW27" s="108" t="str">
        <f t="shared" si="10"/>
        <v/>
      </c>
      <c r="AX27" s="108" t="str">
        <f t="shared" si="11"/>
        <v/>
      </c>
      <c r="AY27" s="108" t="str">
        <f t="shared" si="12"/>
        <v/>
      </c>
      <c r="AZ27" s="108" t="str">
        <f t="shared" si="13"/>
        <v/>
      </c>
      <c r="BA27" s="108" t="str">
        <f t="shared" si="14"/>
        <v/>
      </c>
      <c r="BB27" s="108" t="str">
        <f t="shared" si="15"/>
        <v/>
      </c>
      <c r="BC27" s="108" t="str">
        <f t="shared" si="16"/>
        <v/>
      </c>
    </row>
    <row r="28" spans="1:55" x14ac:dyDescent="0.15">
      <c r="A28" s="17">
        <v>25</v>
      </c>
      <c r="B28" s="135"/>
      <c r="C28" s="135"/>
      <c r="D28" s="162"/>
      <c r="E28" s="162"/>
      <c r="F28" s="136"/>
      <c r="G28" s="136"/>
      <c r="H28" s="136"/>
      <c r="I28" s="137"/>
      <c r="J28" s="136"/>
      <c r="K28" s="137"/>
      <c r="L28" s="137"/>
      <c r="M28" s="136"/>
      <c r="N28" s="136"/>
      <c r="O28" s="66"/>
      <c r="P28" s="65"/>
      <c r="Q28" s="100" t="str">
        <f t="shared" si="0"/>
        <v/>
      </c>
      <c r="R28" s="100" t="str">
        <f t="shared" si="22"/>
        <v/>
      </c>
      <c r="S28" s="100" t="str">
        <f t="shared" si="23"/>
        <v/>
      </c>
      <c r="T28" s="100" t="str">
        <f t="shared" si="24"/>
        <v/>
      </c>
      <c r="U28" s="100" t="str">
        <f t="shared" si="25"/>
        <v/>
      </c>
      <c r="V28" s="100" t="str">
        <f t="shared" si="17"/>
        <v/>
      </c>
      <c r="W28" s="100" t="str">
        <f t="shared" si="26"/>
        <v/>
      </c>
      <c r="X28" s="100" t="str">
        <f t="shared" si="18"/>
        <v/>
      </c>
      <c r="Y28" s="100" t="str">
        <f t="shared" si="19"/>
        <v/>
      </c>
      <c r="Z28" s="100" t="str">
        <f t="shared" si="27"/>
        <v/>
      </c>
      <c r="AA28" s="100" t="str">
        <f t="shared" si="28"/>
        <v/>
      </c>
      <c r="AB28" s="101" t="str">
        <f t="shared" si="20"/>
        <v/>
      </c>
      <c r="AC28" s="100" t="str">
        <f t="shared" si="3"/>
        <v/>
      </c>
      <c r="AD28" s="21"/>
      <c r="AE28" s="20"/>
      <c r="AF28" s="105" t="str">
        <f t="shared" si="29"/>
        <v/>
      </c>
      <c r="AG28" s="105" t="str">
        <f t="shared" si="30"/>
        <v/>
      </c>
      <c r="AH28" s="105" t="str">
        <f t="shared" si="31"/>
        <v/>
      </c>
      <c r="AI28" s="105" t="str">
        <f t="shared" si="32"/>
        <v/>
      </c>
      <c r="AJ28" s="105" t="str">
        <f t="shared" si="33"/>
        <v/>
      </c>
      <c r="AK28" s="105" t="str">
        <f t="shared" si="21"/>
        <v/>
      </c>
      <c r="AL28" s="105" t="str">
        <f t="shared" si="34"/>
        <v/>
      </c>
      <c r="AM28" s="105" t="str">
        <f t="shared" si="35"/>
        <v/>
      </c>
      <c r="AN28" s="105" t="str">
        <f t="shared" si="36"/>
        <v/>
      </c>
      <c r="AO28" s="105" t="str">
        <f t="shared" si="37"/>
        <v/>
      </c>
      <c r="AP28" s="105" t="str">
        <f t="shared" si="38"/>
        <v/>
      </c>
      <c r="AQ28" s="53"/>
      <c r="AR28" s="53"/>
      <c r="AS28" s="108" t="str">
        <f t="shared" si="6"/>
        <v/>
      </c>
      <c r="AT28" s="108" t="str">
        <f t="shared" si="7"/>
        <v/>
      </c>
      <c r="AU28" s="108" t="str">
        <f t="shared" si="8"/>
        <v/>
      </c>
      <c r="AV28" s="108" t="str">
        <f t="shared" si="9"/>
        <v/>
      </c>
      <c r="AW28" s="108" t="str">
        <f t="shared" si="10"/>
        <v/>
      </c>
      <c r="AX28" s="108" t="str">
        <f t="shared" si="11"/>
        <v/>
      </c>
      <c r="AY28" s="108" t="str">
        <f t="shared" si="12"/>
        <v/>
      </c>
      <c r="AZ28" s="108" t="str">
        <f t="shared" si="13"/>
        <v/>
      </c>
      <c r="BA28" s="108" t="str">
        <f t="shared" si="14"/>
        <v/>
      </c>
      <c r="BB28" s="108" t="str">
        <f t="shared" si="15"/>
        <v/>
      </c>
      <c r="BC28" s="108" t="str">
        <f t="shared" si="16"/>
        <v/>
      </c>
    </row>
    <row r="29" spans="1:55" x14ac:dyDescent="0.15">
      <c r="A29" s="17">
        <v>26</v>
      </c>
      <c r="B29" s="135"/>
      <c r="C29" s="135"/>
      <c r="D29" s="162"/>
      <c r="E29" s="162"/>
      <c r="F29" s="136"/>
      <c r="G29" s="136"/>
      <c r="H29" s="136"/>
      <c r="I29" s="137"/>
      <c r="J29" s="136"/>
      <c r="K29" s="137"/>
      <c r="L29" s="137"/>
      <c r="M29" s="136"/>
      <c r="N29" s="136"/>
      <c r="O29" s="66"/>
      <c r="P29" s="65"/>
      <c r="Q29" s="100" t="str">
        <f t="shared" si="0"/>
        <v/>
      </c>
      <c r="R29" s="100" t="str">
        <f t="shared" si="22"/>
        <v/>
      </c>
      <c r="S29" s="100" t="str">
        <f t="shared" si="23"/>
        <v/>
      </c>
      <c r="T29" s="100" t="str">
        <f t="shared" si="24"/>
        <v/>
      </c>
      <c r="U29" s="100" t="str">
        <f t="shared" si="25"/>
        <v/>
      </c>
      <c r="V29" s="100" t="str">
        <f t="shared" si="17"/>
        <v/>
      </c>
      <c r="W29" s="100" t="str">
        <f t="shared" si="26"/>
        <v/>
      </c>
      <c r="X29" s="100" t="str">
        <f t="shared" si="18"/>
        <v/>
      </c>
      <c r="Y29" s="100" t="str">
        <f t="shared" si="19"/>
        <v/>
      </c>
      <c r="Z29" s="100" t="str">
        <f t="shared" si="27"/>
        <v/>
      </c>
      <c r="AA29" s="100" t="str">
        <f t="shared" si="28"/>
        <v/>
      </c>
      <c r="AB29" s="101" t="str">
        <f t="shared" si="20"/>
        <v/>
      </c>
      <c r="AC29" s="100" t="str">
        <f t="shared" si="3"/>
        <v/>
      </c>
      <c r="AD29" s="21"/>
      <c r="AE29" s="20"/>
      <c r="AF29" s="105" t="str">
        <f t="shared" si="29"/>
        <v/>
      </c>
      <c r="AG29" s="105" t="str">
        <f t="shared" si="30"/>
        <v/>
      </c>
      <c r="AH29" s="105" t="str">
        <f t="shared" si="31"/>
        <v/>
      </c>
      <c r="AI29" s="105" t="str">
        <f t="shared" si="32"/>
        <v/>
      </c>
      <c r="AJ29" s="105" t="str">
        <f t="shared" si="33"/>
        <v/>
      </c>
      <c r="AK29" s="105" t="str">
        <f t="shared" si="21"/>
        <v/>
      </c>
      <c r="AL29" s="105" t="str">
        <f t="shared" si="34"/>
        <v/>
      </c>
      <c r="AM29" s="105" t="str">
        <f t="shared" si="35"/>
        <v/>
      </c>
      <c r="AN29" s="105" t="str">
        <f t="shared" si="36"/>
        <v/>
      </c>
      <c r="AO29" s="105" t="str">
        <f t="shared" si="37"/>
        <v/>
      </c>
      <c r="AP29" s="105" t="str">
        <f t="shared" si="38"/>
        <v/>
      </c>
      <c r="AQ29" s="53"/>
      <c r="AR29" s="53"/>
      <c r="AS29" s="108" t="str">
        <f t="shared" si="6"/>
        <v/>
      </c>
      <c r="AT29" s="108" t="str">
        <f t="shared" si="7"/>
        <v/>
      </c>
      <c r="AU29" s="108" t="str">
        <f t="shared" si="8"/>
        <v/>
      </c>
      <c r="AV29" s="108" t="str">
        <f t="shared" si="9"/>
        <v/>
      </c>
      <c r="AW29" s="108" t="str">
        <f t="shared" si="10"/>
        <v/>
      </c>
      <c r="AX29" s="108" t="str">
        <f t="shared" si="11"/>
        <v/>
      </c>
      <c r="AY29" s="108" t="str">
        <f t="shared" si="12"/>
        <v/>
      </c>
      <c r="AZ29" s="108" t="str">
        <f t="shared" si="13"/>
        <v/>
      </c>
      <c r="BA29" s="108" t="str">
        <f t="shared" si="14"/>
        <v/>
      </c>
      <c r="BB29" s="108" t="str">
        <f t="shared" si="15"/>
        <v/>
      </c>
      <c r="BC29" s="108" t="str">
        <f t="shared" si="16"/>
        <v/>
      </c>
    </row>
    <row r="30" spans="1:55" x14ac:dyDescent="0.15">
      <c r="A30" s="17">
        <v>27</v>
      </c>
      <c r="B30" s="135"/>
      <c r="C30" s="135"/>
      <c r="D30" s="162"/>
      <c r="E30" s="162"/>
      <c r="F30" s="136"/>
      <c r="G30" s="136"/>
      <c r="H30" s="136"/>
      <c r="I30" s="137"/>
      <c r="J30" s="136"/>
      <c r="K30" s="137"/>
      <c r="L30" s="137"/>
      <c r="M30" s="136"/>
      <c r="N30" s="136"/>
      <c r="O30" s="66"/>
      <c r="P30" s="65"/>
      <c r="Q30" s="100" t="str">
        <f t="shared" si="0"/>
        <v/>
      </c>
      <c r="R30" s="100" t="str">
        <f t="shared" si="22"/>
        <v/>
      </c>
      <c r="S30" s="100" t="str">
        <f t="shared" si="23"/>
        <v/>
      </c>
      <c r="T30" s="100" t="str">
        <f t="shared" si="24"/>
        <v/>
      </c>
      <c r="U30" s="100" t="str">
        <f t="shared" si="25"/>
        <v/>
      </c>
      <c r="V30" s="100" t="str">
        <f t="shared" si="17"/>
        <v/>
      </c>
      <c r="W30" s="100" t="str">
        <f t="shared" si="26"/>
        <v/>
      </c>
      <c r="X30" s="100" t="str">
        <f t="shared" si="18"/>
        <v/>
      </c>
      <c r="Y30" s="100" t="str">
        <f t="shared" si="19"/>
        <v/>
      </c>
      <c r="Z30" s="100" t="str">
        <f t="shared" si="27"/>
        <v/>
      </c>
      <c r="AA30" s="100" t="str">
        <f t="shared" si="28"/>
        <v/>
      </c>
      <c r="AB30" s="101" t="str">
        <f t="shared" si="20"/>
        <v/>
      </c>
      <c r="AC30" s="100" t="str">
        <f t="shared" si="3"/>
        <v/>
      </c>
      <c r="AD30" s="21"/>
      <c r="AE30" s="20"/>
      <c r="AF30" s="105" t="str">
        <f t="shared" si="29"/>
        <v/>
      </c>
      <c r="AG30" s="105" t="str">
        <f t="shared" si="30"/>
        <v/>
      </c>
      <c r="AH30" s="105" t="str">
        <f t="shared" si="31"/>
        <v/>
      </c>
      <c r="AI30" s="105" t="str">
        <f t="shared" si="32"/>
        <v/>
      </c>
      <c r="AJ30" s="105" t="str">
        <f t="shared" si="33"/>
        <v/>
      </c>
      <c r="AK30" s="105" t="str">
        <f t="shared" si="21"/>
        <v/>
      </c>
      <c r="AL30" s="105" t="str">
        <f t="shared" si="34"/>
        <v/>
      </c>
      <c r="AM30" s="105" t="str">
        <f t="shared" si="35"/>
        <v/>
      </c>
      <c r="AN30" s="105" t="str">
        <f t="shared" si="36"/>
        <v/>
      </c>
      <c r="AO30" s="105" t="str">
        <f t="shared" si="37"/>
        <v/>
      </c>
      <c r="AP30" s="105" t="str">
        <f t="shared" si="38"/>
        <v/>
      </c>
      <c r="AQ30" s="53"/>
      <c r="AR30" s="53"/>
      <c r="AS30" s="108" t="str">
        <f t="shared" si="6"/>
        <v/>
      </c>
      <c r="AT30" s="108" t="str">
        <f t="shared" si="7"/>
        <v/>
      </c>
      <c r="AU30" s="108" t="str">
        <f t="shared" si="8"/>
        <v/>
      </c>
      <c r="AV30" s="108" t="str">
        <f t="shared" si="9"/>
        <v/>
      </c>
      <c r="AW30" s="108" t="str">
        <f t="shared" si="10"/>
        <v/>
      </c>
      <c r="AX30" s="108" t="str">
        <f t="shared" si="11"/>
        <v/>
      </c>
      <c r="AY30" s="108" t="str">
        <f t="shared" si="12"/>
        <v/>
      </c>
      <c r="AZ30" s="108" t="str">
        <f t="shared" si="13"/>
        <v/>
      </c>
      <c r="BA30" s="108" t="str">
        <f t="shared" si="14"/>
        <v/>
      </c>
      <c r="BB30" s="108" t="str">
        <f t="shared" si="15"/>
        <v/>
      </c>
      <c r="BC30" s="108" t="str">
        <f t="shared" si="16"/>
        <v/>
      </c>
    </row>
    <row r="31" spans="1:55" x14ac:dyDescent="0.15">
      <c r="A31" s="17">
        <v>28</v>
      </c>
      <c r="B31" s="135"/>
      <c r="C31" s="135"/>
      <c r="D31" s="162"/>
      <c r="E31" s="162"/>
      <c r="F31" s="136"/>
      <c r="G31" s="136"/>
      <c r="H31" s="136"/>
      <c r="I31" s="137"/>
      <c r="J31" s="136"/>
      <c r="K31" s="137"/>
      <c r="L31" s="137"/>
      <c r="M31" s="136"/>
      <c r="N31" s="136"/>
      <c r="O31" s="66"/>
      <c r="P31" s="65"/>
      <c r="Q31" s="100" t="str">
        <f t="shared" si="0"/>
        <v/>
      </c>
      <c r="R31" s="100" t="str">
        <f t="shared" si="22"/>
        <v/>
      </c>
      <c r="S31" s="100" t="str">
        <f t="shared" si="23"/>
        <v/>
      </c>
      <c r="T31" s="100" t="str">
        <f t="shared" si="24"/>
        <v/>
      </c>
      <c r="U31" s="100" t="str">
        <f t="shared" si="25"/>
        <v/>
      </c>
      <c r="V31" s="100" t="str">
        <f t="shared" si="17"/>
        <v/>
      </c>
      <c r="W31" s="100" t="str">
        <f t="shared" si="26"/>
        <v/>
      </c>
      <c r="X31" s="100" t="str">
        <f t="shared" si="18"/>
        <v/>
      </c>
      <c r="Y31" s="100" t="str">
        <f t="shared" si="19"/>
        <v/>
      </c>
      <c r="Z31" s="100" t="str">
        <f t="shared" si="27"/>
        <v/>
      </c>
      <c r="AA31" s="100" t="str">
        <f t="shared" si="28"/>
        <v/>
      </c>
      <c r="AB31" s="101" t="str">
        <f t="shared" si="20"/>
        <v/>
      </c>
      <c r="AC31" s="100" t="str">
        <f t="shared" si="3"/>
        <v/>
      </c>
      <c r="AD31" s="21"/>
      <c r="AE31" s="20"/>
      <c r="AF31" s="105" t="str">
        <f t="shared" si="29"/>
        <v/>
      </c>
      <c r="AG31" s="105" t="str">
        <f t="shared" si="30"/>
        <v/>
      </c>
      <c r="AH31" s="105" t="str">
        <f t="shared" si="31"/>
        <v/>
      </c>
      <c r="AI31" s="105" t="str">
        <f t="shared" si="32"/>
        <v/>
      </c>
      <c r="AJ31" s="105" t="str">
        <f t="shared" si="33"/>
        <v/>
      </c>
      <c r="AK31" s="105" t="str">
        <f t="shared" si="21"/>
        <v/>
      </c>
      <c r="AL31" s="105" t="str">
        <f t="shared" si="34"/>
        <v/>
      </c>
      <c r="AM31" s="105" t="str">
        <f t="shared" si="35"/>
        <v/>
      </c>
      <c r="AN31" s="105" t="str">
        <f t="shared" si="36"/>
        <v/>
      </c>
      <c r="AO31" s="105" t="str">
        <f t="shared" si="37"/>
        <v/>
      </c>
      <c r="AP31" s="105" t="str">
        <f t="shared" si="38"/>
        <v/>
      </c>
      <c r="AQ31" s="53"/>
      <c r="AR31" s="53"/>
      <c r="AS31" s="108" t="str">
        <f t="shared" si="6"/>
        <v/>
      </c>
      <c r="AT31" s="108" t="str">
        <f t="shared" si="7"/>
        <v/>
      </c>
      <c r="AU31" s="108" t="str">
        <f t="shared" si="8"/>
        <v/>
      </c>
      <c r="AV31" s="108" t="str">
        <f t="shared" si="9"/>
        <v/>
      </c>
      <c r="AW31" s="108" t="str">
        <f t="shared" si="10"/>
        <v/>
      </c>
      <c r="AX31" s="108" t="str">
        <f t="shared" si="11"/>
        <v/>
      </c>
      <c r="AY31" s="108" t="str">
        <f t="shared" si="12"/>
        <v/>
      </c>
      <c r="AZ31" s="108" t="str">
        <f t="shared" si="13"/>
        <v/>
      </c>
      <c r="BA31" s="108" t="str">
        <f t="shared" si="14"/>
        <v/>
      </c>
      <c r="BB31" s="108" t="str">
        <f t="shared" si="15"/>
        <v/>
      </c>
      <c r="BC31" s="108" t="str">
        <f t="shared" si="16"/>
        <v/>
      </c>
    </row>
    <row r="32" spans="1:55" x14ac:dyDescent="0.15">
      <c r="A32" s="17">
        <v>29</v>
      </c>
      <c r="B32" s="135"/>
      <c r="C32" s="135"/>
      <c r="D32" s="162"/>
      <c r="E32" s="162"/>
      <c r="F32" s="136"/>
      <c r="G32" s="136"/>
      <c r="H32" s="136"/>
      <c r="I32" s="137"/>
      <c r="J32" s="136"/>
      <c r="K32" s="137"/>
      <c r="L32" s="137"/>
      <c r="M32" s="136"/>
      <c r="N32" s="136"/>
      <c r="O32" s="66"/>
      <c r="P32" s="65"/>
      <c r="Q32" s="100" t="str">
        <f t="shared" si="0"/>
        <v/>
      </c>
      <c r="R32" s="100" t="str">
        <f t="shared" si="22"/>
        <v/>
      </c>
      <c r="S32" s="100" t="str">
        <f t="shared" si="23"/>
        <v/>
      </c>
      <c r="T32" s="100" t="str">
        <f t="shared" si="24"/>
        <v/>
      </c>
      <c r="U32" s="100" t="str">
        <f t="shared" si="25"/>
        <v/>
      </c>
      <c r="V32" s="100" t="str">
        <f t="shared" si="17"/>
        <v/>
      </c>
      <c r="W32" s="100" t="str">
        <f t="shared" si="26"/>
        <v/>
      </c>
      <c r="X32" s="100" t="str">
        <f t="shared" si="18"/>
        <v/>
      </c>
      <c r="Y32" s="100" t="str">
        <f t="shared" si="19"/>
        <v/>
      </c>
      <c r="Z32" s="100" t="str">
        <f t="shared" si="27"/>
        <v/>
      </c>
      <c r="AA32" s="100" t="str">
        <f t="shared" si="28"/>
        <v/>
      </c>
      <c r="AB32" s="101" t="str">
        <f t="shared" si="20"/>
        <v/>
      </c>
      <c r="AC32" s="100" t="str">
        <f t="shared" si="3"/>
        <v/>
      </c>
      <c r="AD32" s="21"/>
      <c r="AE32" s="20"/>
      <c r="AF32" s="105" t="str">
        <f t="shared" si="29"/>
        <v/>
      </c>
      <c r="AG32" s="105" t="str">
        <f t="shared" si="30"/>
        <v/>
      </c>
      <c r="AH32" s="105" t="str">
        <f t="shared" si="31"/>
        <v/>
      </c>
      <c r="AI32" s="105" t="str">
        <f t="shared" si="32"/>
        <v/>
      </c>
      <c r="AJ32" s="105" t="str">
        <f t="shared" si="33"/>
        <v/>
      </c>
      <c r="AK32" s="105" t="str">
        <f t="shared" si="21"/>
        <v/>
      </c>
      <c r="AL32" s="105" t="str">
        <f t="shared" si="34"/>
        <v/>
      </c>
      <c r="AM32" s="105" t="str">
        <f t="shared" si="35"/>
        <v/>
      </c>
      <c r="AN32" s="105" t="str">
        <f t="shared" si="36"/>
        <v/>
      </c>
      <c r="AO32" s="105" t="str">
        <f t="shared" si="37"/>
        <v/>
      </c>
      <c r="AP32" s="105" t="str">
        <f t="shared" si="38"/>
        <v/>
      </c>
      <c r="AQ32" s="53"/>
      <c r="AR32" s="53"/>
      <c r="AS32" s="108" t="str">
        <f t="shared" si="6"/>
        <v/>
      </c>
      <c r="AT32" s="108" t="str">
        <f t="shared" si="7"/>
        <v/>
      </c>
      <c r="AU32" s="108" t="str">
        <f t="shared" si="8"/>
        <v/>
      </c>
      <c r="AV32" s="108" t="str">
        <f t="shared" si="9"/>
        <v/>
      </c>
      <c r="AW32" s="108" t="str">
        <f t="shared" si="10"/>
        <v/>
      </c>
      <c r="AX32" s="108" t="str">
        <f t="shared" si="11"/>
        <v/>
      </c>
      <c r="AY32" s="108" t="str">
        <f t="shared" si="12"/>
        <v/>
      </c>
      <c r="AZ32" s="108" t="str">
        <f t="shared" si="13"/>
        <v/>
      </c>
      <c r="BA32" s="108" t="str">
        <f t="shared" si="14"/>
        <v/>
      </c>
      <c r="BB32" s="108" t="str">
        <f t="shared" si="15"/>
        <v/>
      </c>
      <c r="BC32" s="108" t="str">
        <f t="shared" si="16"/>
        <v/>
      </c>
    </row>
    <row r="33" spans="1:55" x14ac:dyDescent="0.15">
      <c r="A33" s="17">
        <v>30</v>
      </c>
      <c r="B33" s="135"/>
      <c r="C33" s="135"/>
      <c r="D33" s="163"/>
      <c r="E33" s="163"/>
      <c r="F33" s="139"/>
      <c r="G33" s="139"/>
      <c r="H33" s="139"/>
      <c r="I33" s="140"/>
      <c r="J33" s="139"/>
      <c r="K33" s="140"/>
      <c r="L33" s="140"/>
      <c r="M33" s="139"/>
      <c r="N33" s="139"/>
      <c r="O33" s="66"/>
      <c r="P33" s="65"/>
      <c r="Q33" s="100" t="str">
        <f t="shared" si="0"/>
        <v/>
      </c>
      <c r="R33" s="100" t="str">
        <f t="shared" si="22"/>
        <v/>
      </c>
      <c r="S33" s="100" t="str">
        <f t="shared" si="23"/>
        <v/>
      </c>
      <c r="T33" s="100" t="str">
        <f t="shared" si="24"/>
        <v/>
      </c>
      <c r="U33" s="100" t="str">
        <f t="shared" si="25"/>
        <v/>
      </c>
      <c r="V33" s="100" t="str">
        <f t="shared" si="17"/>
        <v/>
      </c>
      <c r="W33" s="100" t="str">
        <f t="shared" si="26"/>
        <v/>
      </c>
      <c r="X33" s="100" t="str">
        <f t="shared" si="18"/>
        <v/>
      </c>
      <c r="Y33" s="100" t="str">
        <f t="shared" si="19"/>
        <v/>
      </c>
      <c r="Z33" s="100" t="str">
        <f t="shared" si="27"/>
        <v/>
      </c>
      <c r="AA33" s="100" t="str">
        <f t="shared" si="28"/>
        <v/>
      </c>
      <c r="AB33" s="101" t="str">
        <f t="shared" si="20"/>
        <v/>
      </c>
      <c r="AC33" s="100" t="str">
        <f t="shared" si="3"/>
        <v/>
      </c>
      <c r="AD33" s="21"/>
      <c r="AE33" s="20"/>
      <c r="AF33" s="105" t="str">
        <f t="shared" si="29"/>
        <v/>
      </c>
      <c r="AG33" s="105" t="str">
        <f t="shared" si="30"/>
        <v/>
      </c>
      <c r="AH33" s="105" t="str">
        <f t="shared" si="31"/>
        <v/>
      </c>
      <c r="AI33" s="105" t="str">
        <f t="shared" si="32"/>
        <v/>
      </c>
      <c r="AJ33" s="105" t="str">
        <f t="shared" si="33"/>
        <v/>
      </c>
      <c r="AK33" s="105" t="str">
        <f t="shared" si="21"/>
        <v/>
      </c>
      <c r="AL33" s="105" t="str">
        <f t="shared" si="34"/>
        <v/>
      </c>
      <c r="AM33" s="105" t="str">
        <f t="shared" si="35"/>
        <v/>
      </c>
      <c r="AN33" s="105" t="str">
        <f t="shared" si="36"/>
        <v/>
      </c>
      <c r="AO33" s="105" t="str">
        <f t="shared" si="37"/>
        <v/>
      </c>
      <c r="AP33" s="105" t="str">
        <f t="shared" si="38"/>
        <v/>
      </c>
      <c r="AQ33" s="53"/>
      <c r="AR33" s="53"/>
      <c r="AS33" s="108" t="str">
        <f t="shared" si="6"/>
        <v/>
      </c>
      <c r="AT33" s="108" t="str">
        <f t="shared" si="7"/>
        <v/>
      </c>
      <c r="AU33" s="108" t="str">
        <f t="shared" si="8"/>
        <v/>
      </c>
      <c r="AV33" s="108" t="str">
        <f t="shared" si="9"/>
        <v/>
      </c>
      <c r="AW33" s="108" t="str">
        <f t="shared" si="10"/>
        <v/>
      </c>
      <c r="AX33" s="108" t="str">
        <f t="shared" si="11"/>
        <v/>
      </c>
      <c r="AY33" s="108" t="str">
        <f t="shared" si="12"/>
        <v/>
      </c>
      <c r="AZ33" s="108" t="str">
        <f t="shared" si="13"/>
        <v/>
      </c>
      <c r="BA33" s="108" t="str">
        <f t="shared" si="14"/>
        <v/>
      </c>
      <c r="BB33" s="108" t="str">
        <f t="shared" si="15"/>
        <v/>
      </c>
      <c r="BC33" s="108" t="str">
        <f t="shared" si="16"/>
        <v/>
      </c>
    </row>
    <row r="34" spans="1:55" x14ac:dyDescent="0.15">
      <c r="A34" s="17">
        <v>31</v>
      </c>
      <c r="B34" s="135"/>
      <c r="C34" s="135"/>
      <c r="D34" s="163"/>
      <c r="E34" s="163"/>
      <c r="F34" s="139"/>
      <c r="G34" s="139"/>
      <c r="H34" s="139"/>
      <c r="I34" s="140"/>
      <c r="J34" s="139"/>
      <c r="K34" s="140"/>
      <c r="L34" s="140"/>
      <c r="M34" s="139"/>
      <c r="N34" s="139"/>
      <c r="O34" s="66"/>
      <c r="P34" s="65"/>
      <c r="Q34" s="100" t="str">
        <f t="shared" si="0"/>
        <v/>
      </c>
      <c r="R34" s="100" t="str">
        <f t="shared" si="22"/>
        <v/>
      </c>
      <c r="S34" s="100" t="str">
        <f t="shared" si="23"/>
        <v/>
      </c>
      <c r="T34" s="100" t="str">
        <f t="shared" si="24"/>
        <v/>
      </c>
      <c r="U34" s="100" t="str">
        <f t="shared" si="25"/>
        <v/>
      </c>
      <c r="V34" s="100" t="str">
        <f t="shared" si="17"/>
        <v/>
      </c>
      <c r="W34" s="100" t="str">
        <f t="shared" si="26"/>
        <v/>
      </c>
      <c r="X34" s="100" t="str">
        <f t="shared" si="18"/>
        <v/>
      </c>
      <c r="Y34" s="100" t="str">
        <f t="shared" si="19"/>
        <v/>
      </c>
      <c r="Z34" s="100" t="str">
        <f t="shared" si="27"/>
        <v/>
      </c>
      <c r="AA34" s="100" t="str">
        <f t="shared" si="28"/>
        <v/>
      </c>
      <c r="AB34" s="101" t="str">
        <f t="shared" si="20"/>
        <v/>
      </c>
      <c r="AC34" s="100" t="str">
        <f t="shared" si="3"/>
        <v/>
      </c>
      <c r="AD34" s="21"/>
      <c r="AE34" s="20"/>
      <c r="AF34" s="105" t="str">
        <f t="shared" si="29"/>
        <v/>
      </c>
      <c r="AG34" s="105" t="str">
        <f t="shared" si="30"/>
        <v/>
      </c>
      <c r="AH34" s="105" t="str">
        <f t="shared" si="31"/>
        <v/>
      </c>
      <c r="AI34" s="105" t="str">
        <f t="shared" si="32"/>
        <v/>
      </c>
      <c r="AJ34" s="105" t="str">
        <f t="shared" si="33"/>
        <v/>
      </c>
      <c r="AK34" s="105" t="str">
        <f t="shared" si="21"/>
        <v/>
      </c>
      <c r="AL34" s="105" t="str">
        <f t="shared" si="34"/>
        <v/>
      </c>
      <c r="AM34" s="105" t="str">
        <f t="shared" si="35"/>
        <v/>
      </c>
      <c r="AN34" s="105" t="str">
        <f t="shared" si="36"/>
        <v/>
      </c>
      <c r="AO34" s="105" t="str">
        <f t="shared" si="37"/>
        <v/>
      </c>
      <c r="AP34" s="105" t="str">
        <f t="shared" si="38"/>
        <v/>
      </c>
      <c r="AQ34" s="53"/>
      <c r="AR34" s="53"/>
      <c r="AS34" s="108" t="str">
        <f t="shared" si="6"/>
        <v/>
      </c>
      <c r="AT34" s="108" t="str">
        <f t="shared" si="7"/>
        <v/>
      </c>
      <c r="AU34" s="108" t="str">
        <f t="shared" si="8"/>
        <v/>
      </c>
      <c r="AV34" s="108" t="str">
        <f t="shared" si="9"/>
        <v/>
      </c>
      <c r="AW34" s="108" t="str">
        <f t="shared" si="10"/>
        <v/>
      </c>
      <c r="AX34" s="108" t="str">
        <f t="shared" si="11"/>
        <v/>
      </c>
      <c r="AY34" s="108" t="str">
        <f t="shared" si="12"/>
        <v/>
      </c>
      <c r="AZ34" s="108" t="str">
        <f t="shared" si="13"/>
        <v/>
      </c>
      <c r="BA34" s="108" t="str">
        <f t="shared" si="14"/>
        <v/>
      </c>
      <c r="BB34" s="108" t="str">
        <f t="shared" si="15"/>
        <v/>
      </c>
      <c r="BC34" s="108" t="str">
        <f t="shared" si="16"/>
        <v/>
      </c>
    </row>
    <row r="35" spans="1:55" x14ac:dyDescent="0.15">
      <c r="A35" s="17">
        <v>32</v>
      </c>
      <c r="B35" s="135"/>
      <c r="C35" s="135"/>
      <c r="D35" s="163"/>
      <c r="E35" s="163"/>
      <c r="F35" s="139"/>
      <c r="G35" s="139"/>
      <c r="H35" s="139"/>
      <c r="I35" s="140"/>
      <c r="J35" s="139"/>
      <c r="K35" s="140"/>
      <c r="L35" s="140"/>
      <c r="M35" s="139"/>
      <c r="N35" s="139"/>
      <c r="O35" s="66"/>
      <c r="P35" s="65"/>
      <c r="Q35" s="100" t="str">
        <f t="shared" si="0"/>
        <v/>
      </c>
      <c r="R35" s="100" t="str">
        <f t="shared" si="22"/>
        <v/>
      </c>
      <c r="S35" s="100" t="str">
        <f t="shared" si="23"/>
        <v/>
      </c>
      <c r="T35" s="100" t="str">
        <f t="shared" si="24"/>
        <v/>
      </c>
      <c r="U35" s="100" t="str">
        <f t="shared" si="25"/>
        <v/>
      </c>
      <c r="V35" s="100" t="str">
        <f t="shared" si="17"/>
        <v/>
      </c>
      <c r="W35" s="100" t="str">
        <f t="shared" si="26"/>
        <v/>
      </c>
      <c r="X35" s="100" t="str">
        <f t="shared" si="18"/>
        <v/>
      </c>
      <c r="Y35" s="100" t="str">
        <f t="shared" si="19"/>
        <v/>
      </c>
      <c r="Z35" s="100" t="str">
        <f t="shared" si="27"/>
        <v/>
      </c>
      <c r="AA35" s="100" t="str">
        <f t="shared" si="28"/>
        <v/>
      </c>
      <c r="AB35" s="101" t="str">
        <f t="shared" si="20"/>
        <v/>
      </c>
      <c r="AC35" s="100" t="str">
        <f t="shared" si="3"/>
        <v/>
      </c>
      <c r="AD35" s="21"/>
      <c r="AE35" s="20"/>
      <c r="AF35" s="105" t="str">
        <f t="shared" si="29"/>
        <v/>
      </c>
      <c r="AG35" s="105" t="str">
        <f t="shared" si="30"/>
        <v/>
      </c>
      <c r="AH35" s="105" t="str">
        <f t="shared" si="31"/>
        <v/>
      </c>
      <c r="AI35" s="105" t="str">
        <f t="shared" si="32"/>
        <v/>
      </c>
      <c r="AJ35" s="105" t="str">
        <f t="shared" si="33"/>
        <v/>
      </c>
      <c r="AK35" s="105" t="str">
        <f t="shared" si="21"/>
        <v/>
      </c>
      <c r="AL35" s="105" t="str">
        <f t="shared" si="34"/>
        <v/>
      </c>
      <c r="AM35" s="105" t="str">
        <f t="shared" si="35"/>
        <v/>
      </c>
      <c r="AN35" s="105" t="str">
        <f t="shared" si="36"/>
        <v/>
      </c>
      <c r="AO35" s="105" t="str">
        <f t="shared" si="37"/>
        <v/>
      </c>
      <c r="AP35" s="105" t="str">
        <f t="shared" si="38"/>
        <v/>
      </c>
      <c r="AQ35" s="53"/>
      <c r="AR35" s="53"/>
      <c r="AS35" s="108" t="str">
        <f t="shared" si="6"/>
        <v/>
      </c>
      <c r="AT35" s="108" t="str">
        <f t="shared" si="7"/>
        <v/>
      </c>
      <c r="AU35" s="108" t="str">
        <f t="shared" si="8"/>
        <v/>
      </c>
      <c r="AV35" s="108" t="str">
        <f t="shared" si="9"/>
        <v/>
      </c>
      <c r="AW35" s="108" t="str">
        <f t="shared" si="10"/>
        <v/>
      </c>
      <c r="AX35" s="108" t="str">
        <f t="shared" si="11"/>
        <v/>
      </c>
      <c r="AY35" s="108" t="str">
        <f t="shared" si="12"/>
        <v/>
      </c>
      <c r="AZ35" s="108" t="str">
        <f t="shared" si="13"/>
        <v/>
      </c>
      <c r="BA35" s="108" t="str">
        <f t="shared" si="14"/>
        <v/>
      </c>
      <c r="BB35" s="108" t="str">
        <f t="shared" si="15"/>
        <v/>
      </c>
      <c r="BC35" s="108" t="str">
        <f t="shared" si="16"/>
        <v/>
      </c>
    </row>
    <row r="36" spans="1:55" x14ac:dyDescent="0.15">
      <c r="A36" s="17">
        <v>33</v>
      </c>
      <c r="B36" s="135"/>
      <c r="C36" s="135"/>
      <c r="D36" s="163"/>
      <c r="E36" s="163"/>
      <c r="F36" s="139"/>
      <c r="G36" s="139"/>
      <c r="H36" s="139"/>
      <c r="I36" s="140"/>
      <c r="J36" s="139"/>
      <c r="K36" s="140"/>
      <c r="L36" s="140"/>
      <c r="M36" s="139"/>
      <c r="N36" s="139"/>
      <c r="O36" s="66"/>
      <c r="P36" s="65"/>
      <c r="Q36" s="100" t="str">
        <f t="shared" ref="Q36:Q63" si="39">IF(D36="","",RANK(D36,D$3:D$63))</f>
        <v/>
      </c>
      <c r="R36" s="100" t="str">
        <f t="shared" ref="R36:R63" si="40">IF(E36="","",RANK(E36,E$3:E$63))</f>
        <v/>
      </c>
      <c r="S36" s="100" t="str">
        <f t="shared" ref="S36:S63" si="41">IF(F36="","",RANK(F36,F$3:F$63))</f>
        <v/>
      </c>
      <c r="T36" s="100" t="str">
        <f t="shared" si="24"/>
        <v/>
      </c>
      <c r="U36" s="100" t="str">
        <f t="shared" si="25"/>
        <v/>
      </c>
      <c r="V36" s="100" t="str">
        <f t="shared" si="17"/>
        <v/>
      </c>
      <c r="W36" s="100" t="str">
        <f t="shared" si="26"/>
        <v/>
      </c>
      <c r="X36" s="100" t="str">
        <f t="shared" si="18"/>
        <v/>
      </c>
      <c r="Y36" s="100" t="str">
        <f t="shared" si="19"/>
        <v/>
      </c>
      <c r="Z36" s="100" t="str">
        <f t="shared" si="27"/>
        <v/>
      </c>
      <c r="AA36" s="100" t="str">
        <f t="shared" si="28"/>
        <v/>
      </c>
      <c r="AB36" s="101" t="str">
        <f t="shared" si="20"/>
        <v/>
      </c>
      <c r="AC36" s="100" t="str">
        <f t="shared" si="3"/>
        <v/>
      </c>
      <c r="AD36" s="21"/>
      <c r="AE36" s="20"/>
      <c r="AF36" s="105" t="str">
        <f t="shared" si="29"/>
        <v/>
      </c>
      <c r="AG36" s="105" t="str">
        <f t="shared" si="30"/>
        <v/>
      </c>
      <c r="AH36" s="105" t="str">
        <f t="shared" si="31"/>
        <v/>
      </c>
      <c r="AI36" s="105" t="str">
        <f t="shared" si="32"/>
        <v/>
      </c>
      <c r="AJ36" s="105" t="str">
        <f t="shared" si="33"/>
        <v/>
      </c>
      <c r="AK36" s="105" t="str">
        <f t="shared" si="21"/>
        <v/>
      </c>
      <c r="AL36" s="105" t="str">
        <f t="shared" si="34"/>
        <v/>
      </c>
      <c r="AM36" s="105" t="str">
        <f t="shared" ref="AM36:AM63" si="42">IF(K36="","",10*(K$64-K36)/K$65+50)</f>
        <v/>
      </c>
      <c r="AN36" s="105" t="str">
        <f t="shared" ref="AN36:AN63" si="43">IF(L36="","",10*(L$64-L36)/L$65+50)</f>
        <v/>
      </c>
      <c r="AO36" s="105" t="str">
        <f t="shared" ref="AO36:AO63" si="44">IF(M36="","",10*(M36-M$64)/M$65+50)</f>
        <v/>
      </c>
      <c r="AP36" s="105" t="str">
        <f t="shared" ref="AP36:AP63" si="45">IF(N36="","",10*(N36-N$64)/N$65+50)</f>
        <v/>
      </c>
      <c r="AQ36" s="53"/>
      <c r="AR36" s="53"/>
      <c r="AS36" s="108" t="str">
        <f t="shared" si="6"/>
        <v/>
      </c>
      <c r="AT36" s="108" t="str">
        <f t="shared" si="7"/>
        <v/>
      </c>
      <c r="AU36" s="108" t="str">
        <f t="shared" si="8"/>
        <v/>
      </c>
      <c r="AV36" s="108" t="str">
        <f t="shared" si="9"/>
        <v/>
      </c>
      <c r="AW36" s="108" t="str">
        <f t="shared" si="10"/>
        <v/>
      </c>
      <c r="AX36" s="108" t="str">
        <f t="shared" si="11"/>
        <v/>
      </c>
      <c r="AY36" s="108" t="str">
        <f t="shared" si="12"/>
        <v/>
      </c>
      <c r="AZ36" s="108" t="str">
        <f t="shared" si="13"/>
        <v/>
      </c>
      <c r="BA36" s="108" t="str">
        <f t="shared" si="14"/>
        <v/>
      </c>
      <c r="BB36" s="108" t="str">
        <f t="shared" si="15"/>
        <v/>
      </c>
      <c r="BC36" s="108" t="str">
        <f t="shared" si="16"/>
        <v/>
      </c>
    </row>
    <row r="37" spans="1:55" x14ac:dyDescent="0.15">
      <c r="A37" s="17">
        <v>34</v>
      </c>
      <c r="B37" s="135"/>
      <c r="C37" s="135"/>
      <c r="D37" s="163"/>
      <c r="E37" s="163"/>
      <c r="F37" s="139"/>
      <c r="G37" s="139"/>
      <c r="H37" s="139"/>
      <c r="I37" s="140"/>
      <c r="J37" s="139"/>
      <c r="K37" s="140"/>
      <c r="L37" s="140"/>
      <c r="M37" s="139"/>
      <c r="N37" s="139"/>
      <c r="O37" s="66"/>
      <c r="P37" s="65"/>
      <c r="Q37" s="100" t="str">
        <f t="shared" si="39"/>
        <v/>
      </c>
      <c r="R37" s="100" t="str">
        <f t="shared" si="40"/>
        <v/>
      </c>
      <c r="S37" s="100" t="str">
        <f t="shared" si="41"/>
        <v/>
      </c>
      <c r="T37" s="100" t="str">
        <f t="shared" ref="T37:T63" si="46">IF(G37="","",RANK(G37,G$3:G$63))</f>
        <v/>
      </c>
      <c r="U37" s="100" t="str">
        <f t="shared" ref="U37:U63" si="47">IF(H37="","",RANK(H37,H$3:H$63))</f>
        <v/>
      </c>
      <c r="V37" s="100" t="str">
        <f t="shared" si="17"/>
        <v/>
      </c>
      <c r="W37" s="100" t="str">
        <f t="shared" ref="W37:W63" si="48">IF(J37="","",RANK(J37,J$3:J$63))</f>
        <v/>
      </c>
      <c r="X37" s="100" t="str">
        <f t="shared" si="18"/>
        <v/>
      </c>
      <c r="Y37" s="100" t="str">
        <f t="shared" si="19"/>
        <v/>
      </c>
      <c r="Z37" s="100" t="str">
        <f t="shared" ref="Z37:Z63" si="49">IF(M37="","",RANK(M37,M$3:M$63))</f>
        <v/>
      </c>
      <c r="AA37" s="100" t="str">
        <f t="shared" ref="AA37:AA63" si="50">IF(N37="","",RANK(N37,N$3:N$63))</f>
        <v/>
      </c>
      <c r="AB37" s="101" t="str">
        <f t="shared" si="20"/>
        <v/>
      </c>
      <c r="AC37" s="100" t="str">
        <f t="shared" si="3"/>
        <v/>
      </c>
      <c r="AD37" s="21"/>
      <c r="AE37" s="20"/>
      <c r="AF37" s="105" t="str">
        <f t="shared" ref="AF37:AF63" si="51">IF(D37="","",10*(D37-D$64)/D$65+50)</f>
        <v/>
      </c>
      <c r="AG37" s="105" t="str">
        <f t="shared" ref="AG37:AG63" si="52">IF(E37="","",10*(E37-E$64)/E$65+50)</f>
        <v/>
      </c>
      <c r="AH37" s="105" t="str">
        <f t="shared" ref="AH37:AH63" si="53">IF(F37="","",10*(F37-F$64)/F$65+50)</f>
        <v/>
      </c>
      <c r="AI37" s="105" t="str">
        <f t="shared" ref="AI37:AI63" si="54">IF(G37="","",10*(G37-G$64)/G$65+50)</f>
        <v/>
      </c>
      <c r="AJ37" s="105" t="str">
        <f t="shared" ref="AJ37:AJ63" si="55">IF(H37="","",10*(H37-H$64)/H$65+50)</f>
        <v/>
      </c>
      <c r="AK37" s="105" t="str">
        <f t="shared" si="21"/>
        <v/>
      </c>
      <c r="AL37" s="105" t="str">
        <f t="shared" ref="AL37:AL63" si="56">IF(J37="","",10*(J37-J$64)/J$65+50)</f>
        <v/>
      </c>
      <c r="AM37" s="105" t="str">
        <f t="shared" si="42"/>
        <v/>
      </c>
      <c r="AN37" s="105" t="str">
        <f t="shared" si="43"/>
        <v/>
      </c>
      <c r="AO37" s="105" t="str">
        <f t="shared" si="44"/>
        <v/>
      </c>
      <c r="AP37" s="105" t="str">
        <f t="shared" si="45"/>
        <v/>
      </c>
      <c r="AQ37" s="53"/>
      <c r="AR37" s="53"/>
      <c r="AS37" s="108" t="str">
        <f t="shared" si="6"/>
        <v/>
      </c>
      <c r="AT37" s="108" t="str">
        <f t="shared" si="7"/>
        <v/>
      </c>
      <c r="AU37" s="108" t="str">
        <f t="shared" si="8"/>
        <v/>
      </c>
      <c r="AV37" s="108" t="str">
        <f t="shared" si="9"/>
        <v/>
      </c>
      <c r="AW37" s="108" t="str">
        <f t="shared" si="10"/>
        <v/>
      </c>
      <c r="AX37" s="108" t="str">
        <f t="shared" si="11"/>
        <v/>
      </c>
      <c r="AY37" s="108" t="str">
        <f t="shared" si="12"/>
        <v/>
      </c>
      <c r="AZ37" s="108" t="str">
        <f t="shared" si="13"/>
        <v/>
      </c>
      <c r="BA37" s="108" t="str">
        <f t="shared" si="14"/>
        <v/>
      </c>
      <c r="BB37" s="108" t="str">
        <f t="shared" si="15"/>
        <v/>
      </c>
      <c r="BC37" s="108" t="str">
        <f t="shared" si="16"/>
        <v/>
      </c>
    </row>
    <row r="38" spans="1:55" x14ac:dyDescent="0.15">
      <c r="A38" s="17">
        <v>35</v>
      </c>
      <c r="B38" s="135"/>
      <c r="C38" s="135"/>
      <c r="D38" s="163"/>
      <c r="E38" s="163"/>
      <c r="F38" s="139"/>
      <c r="G38" s="139"/>
      <c r="H38" s="139"/>
      <c r="I38" s="140"/>
      <c r="J38" s="139"/>
      <c r="K38" s="140"/>
      <c r="L38" s="140"/>
      <c r="M38" s="139"/>
      <c r="N38" s="139"/>
      <c r="O38" s="66"/>
      <c r="P38" s="65"/>
      <c r="Q38" s="100" t="str">
        <f t="shared" si="39"/>
        <v/>
      </c>
      <c r="R38" s="100" t="str">
        <f t="shared" si="40"/>
        <v/>
      </c>
      <c r="S38" s="100" t="str">
        <f t="shared" si="41"/>
        <v/>
      </c>
      <c r="T38" s="100" t="str">
        <f t="shared" si="46"/>
        <v/>
      </c>
      <c r="U38" s="100" t="str">
        <f t="shared" si="47"/>
        <v/>
      </c>
      <c r="V38" s="100" t="str">
        <f t="shared" si="17"/>
        <v/>
      </c>
      <c r="W38" s="100" t="str">
        <f t="shared" si="48"/>
        <v/>
      </c>
      <c r="X38" s="100" t="str">
        <f t="shared" si="18"/>
        <v/>
      </c>
      <c r="Y38" s="100" t="str">
        <f t="shared" si="19"/>
        <v/>
      </c>
      <c r="Z38" s="100" t="str">
        <f t="shared" si="49"/>
        <v/>
      </c>
      <c r="AA38" s="100" t="str">
        <f t="shared" si="50"/>
        <v/>
      </c>
      <c r="AB38" s="101" t="str">
        <f t="shared" si="20"/>
        <v/>
      </c>
      <c r="AC38" s="100" t="str">
        <f t="shared" si="3"/>
        <v/>
      </c>
      <c r="AD38" s="21"/>
      <c r="AE38" s="20"/>
      <c r="AF38" s="105" t="str">
        <f t="shared" si="51"/>
        <v/>
      </c>
      <c r="AG38" s="105" t="str">
        <f t="shared" si="52"/>
        <v/>
      </c>
      <c r="AH38" s="105" t="str">
        <f t="shared" si="53"/>
        <v/>
      </c>
      <c r="AI38" s="105" t="str">
        <f t="shared" si="54"/>
        <v/>
      </c>
      <c r="AJ38" s="105" t="str">
        <f t="shared" si="55"/>
        <v/>
      </c>
      <c r="AK38" s="105" t="str">
        <f t="shared" si="21"/>
        <v/>
      </c>
      <c r="AL38" s="105" t="str">
        <f t="shared" si="56"/>
        <v/>
      </c>
      <c r="AM38" s="105" t="str">
        <f t="shared" si="42"/>
        <v/>
      </c>
      <c r="AN38" s="105" t="str">
        <f t="shared" si="43"/>
        <v/>
      </c>
      <c r="AO38" s="105" t="str">
        <f t="shared" si="44"/>
        <v/>
      </c>
      <c r="AP38" s="105" t="str">
        <f t="shared" si="45"/>
        <v/>
      </c>
      <c r="AQ38" s="53"/>
      <c r="AR38" s="53"/>
      <c r="AS38" s="108" t="str">
        <f t="shared" si="6"/>
        <v/>
      </c>
      <c r="AT38" s="108" t="str">
        <f t="shared" si="7"/>
        <v/>
      </c>
      <c r="AU38" s="108" t="str">
        <f t="shared" si="8"/>
        <v/>
      </c>
      <c r="AV38" s="108" t="str">
        <f t="shared" si="9"/>
        <v/>
      </c>
      <c r="AW38" s="108" t="str">
        <f t="shared" si="10"/>
        <v/>
      </c>
      <c r="AX38" s="108" t="str">
        <f t="shared" si="11"/>
        <v/>
      </c>
      <c r="AY38" s="108" t="str">
        <f t="shared" si="12"/>
        <v/>
      </c>
      <c r="AZ38" s="108" t="str">
        <f t="shared" si="13"/>
        <v/>
      </c>
      <c r="BA38" s="108" t="str">
        <f t="shared" si="14"/>
        <v/>
      </c>
      <c r="BB38" s="108" t="str">
        <f t="shared" si="15"/>
        <v/>
      </c>
      <c r="BC38" s="108" t="str">
        <f t="shared" si="16"/>
        <v/>
      </c>
    </row>
    <row r="39" spans="1:55" x14ac:dyDescent="0.15">
      <c r="A39" s="17">
        <v>36</v>
      </c>
      <c r="B39" s="135"/>
      <c r="C39" s="135"/>
      <c r="D39" s="163"/>
      <c r="E39" s="163"/>
      <c r="F39" s="139"/>
      <c r="G39" s="139"/>
      <c r="H39" s="139"/>
      <c r="I39" s="140"/>
      <c r="J39" s="139"/>
      <c r="K39" s="140"/>
      <c r="L39" s="140"/>
      <c r="M39" s="139"/>
      <c r="N39" s="139"/>
      <c r="O39" s="66"/>
      <c r="P39" s="65"/>
      <c r="Q39" s="100" t="str">
        <f t="shared" si="39"/>
        <v/>
      </c>
      <c r="R39" s="100" t="str">
        <f t="shared" si="40"/>
        <v/>
      </c>
      <c r="S39" s="100" t="str">
        <f t="shared" si="41"/>
        <v/>
      </c>
      <c r="T39" s="100" t="str">
        <f t="shared" si="46"/>
        <v/>
      </c>
      <c r="U39" s="100" t="str">
        <f t="shared" si="47"/>
        <v/>
      </c>
      <c r="V39" s="100" t="str">
        <f t="shared" si="17"/>
        <v/>
      </c>
      <c r="W39" s="100" t="str">
        <f t="shared" si="48"/>
        <v/>
      </c>
      <c r="X39" s="100" t="str">
        <f t="shared" si="18"/>
        <v/>
      </c>
      <c r="Y39" s="100" t="str">
        <f t="shared" si="19"/>
        <v/>
      </c>
      <c r="Z39" s="100" t="str">
        <f t="shared" si="49"/>
        <v/>
      </c>
      <c r="AA39" s="100" t="str">
        <f t="shared" si="50"/>
        <v/>
      </c>
      <c r="AB39" s="101" t="str">
        <f t="shared" si="20"/>
        <v/>
      </c>
      <c r="AC39" s="100" t="str">
        <f t="shared" si="3"/>
        <v/>
      </c>
      <c r="AD39" s="21"/>
      <c r="AE39" s="20"/>
      <c r="AF39" s="105" t="str">
        <f t="shared" si="51"/>
        <v/>
      </c>
      <c r="AG39" s="105" t="str">
        <f t="shared" si="52"/>
        <v/>
      </c>
      <c r="AH39" s="105" t="str">
        <f t="shared" si="53"/>
        <v/>
      </c>
      <c r="AI39" s="105" t="str">
        <f t="shared" si="54"/>
        <v/>
      </c>
      <c r="AJ39" s="105" t="str">
        <f t="shared" si="55"/>
        <v/>
      </c>
      <c r="AK39" s="105" t="str">
        <f t="shared" si="21"/>
        <v/>
      </c>
      <c r="AL39" s="105" t="str">
        <f t="shared" si="56"/>
        <v/>
      </c>
      <c r="AM39" s="105" t="str">
        <f t="shared" si="42"/>
        <v/>
      </c>
      <c r="AN39" s="105" t="str">
        <f t="shared" si="43"/>
        <v/>
      </c>
      <c r="AO39" s="105" t="str">
        <f t="shared" si="44"/>
        <v/>
      </c>
      <c r="AP39" s="105" t="str">
        <f t="shared" si="45"/>
        <v/>
      </c>
      <c r="AQ39" s="53"/>
      <c r="AR39" s="53"/>
      <c r="AS39" s="108" t="str">
        <f t="shared" si="6"/>
        <v/>
      </c>
      <c r="AT39" s="108" t="str">
        <f t="shared" si="7"/>
        <v/>
      </c>
      <c r="AU39" s="108" t="str">
        <f t="shared" si="8"/>
        <v/>
      </c>
      <c r="AV39" s="108" t="str">
        <f t="shared" si="9"/>
        <v/>
      </c>
      <c r="AW39" s="108" t="str">
        <f t="shared" si="10"/>
        <v/>
      </c>
      <c r="AX39" s="108" t="str">
        <f t="shared" si="11"/>
        <v/>
      </c>
      <c r="AY39" s="108" t="str">
        <f t="shared" si="12"/>
        <v/>
      </c>
      <c r="AZ39" s="108" t="str">
        <f t="shared" si="13"/>
        <v/>
      </c>
      <c r="BA39" s="108" t="str">
        <f t="shared" si="14"/>
        <v/>
      </c>
      <c r="BB39" s="108" t="str">
        <f t="shared" si="15"/>
        <v/>
      </c>
      <c r="BC39" s="108" t="str">
        <f t="shared" si="16"/>
        <v/>
      </c>
    </row>
    <row r="40" spans="1:55" x14ac:dyDescent="0.15">
      <c r="A40" s="17">
        <v>37</v>
      </c>
      <c r="B40" s="141"/>
      <c r="C40" s="141"/>
      <c r="D40" s="164"/>
      <c r="E40" s="164"/>
      <c r="F40" s="142"/>
      <c r="G40" s="142"/>
      <c r="H40" s="142"/>
      <c r="I40" s="143"/>
      <c r="J40" s="142"/>
      <c r="K40" s="143"/>
      <c r="L40" s="143"/>
      <c r="M40" s="142"/>
      <c r="N40" s="142"/>
      <c r="O40" s="66"/>
      <c r="P40" s="65"/>
      <c r="Q40" s="100" t="str">
        <f t="shared" si="39"/>
        <v/>
      </c>
      <c r="R40" s="100" t="str">
        <f t="shared" si="40"/>
        <v/>
      </c>
      <c r="S40" s="100" t="str">
        <f t="shared" si="41"/>
        <v/>
      </c>
      <c r="T40" s="100" t="str">
        <f t="shared" si="46"/>
        <v/>
      </c>
      <c r="U40" s="100" t="str">
        <f t="shared" si="47"/>
        <v/>
      </c>
      <c r="V40" s="100" t="str">
        <f t="shared" si="17"/>
        <v/>
      </c>
      <c r="W40" s="100" t="str">
        <f t="shared" si="48"/>
        <v/>
      </c>
      <c r="X40" s="100" t="str">
        <f t="shared" si="18"/>
        <v/>
      </c>
      <c r="Y40" s="100" t="str">
        <f t="shared" si="19"/>
        <v/>
      </c>
      <c r="Z40" s="100" t="str">
        <f t="shared" si="49"/>
        <v/>
      </c>
      <c r="AA40" s="100" t="str">
        <f t="shared" si="50"/>
        <v/>
      </c>
      <c r="AB40" s="101" t="str">
        <f t="shared" si="20"/>
        <v/>
      </c>
      <c r="AC40" s="100" t="str">
        <f t="shared" si="3"/>
        <v/>
      </c>
      <c r="AD40" s="21"/>
      <c r="AE40" s="20"/>
      <c r="AF40" s="105" t="str">
        <f t="shared" si="51"/>
        <v/>
      </c>
      <c r="AG40" s="105" t="str">
        <f t="shared" si="52"/>
        <v/>
      </c>
      <c r="AH40" s="105" t="str">
        <f t="shared" si="53"/>
        <v/>
      </c>
      <c r="AI40" s="105" t="str">
        <f t="shared" si="54"/>
        <v/>
      </c>
      <c r="AJ40" s="105" t="str">
        <f t="shared" si="55"/>
        <v/>
      </c>
      <c r="AK40" s="105" t="str">
        <f t="shared" ref="AK40:AK41" si="57">IF(I40="","",10*(I40-I$64)/I$65+50)</f>
        <v/>
      </c>
      <c r="AL40" s="105" t="str">
        <f t="shared" si="56"/>
        <v/>
      </c>
      <c r="AM40" s="105" t="str">
        <f t="shared" si="42"/>
        <v/>
      </c>
      <c r="AN40" s="105" t="str">
        <f t="shared" si="43"/>
        <v/>
      </c>
      <c r="AO40" s="105" t="str">
        <f t="shared" si="44"/>
        <v/>
      </c>
      <c r="AP40" s="105" t="str">
        <f t="shared" si="45"/>
        <v/>
      </c>
      <c r="AQ40" s="53"/>
      <c r="AR40" s="53"/>
      <c r="AS40" s="108" t="str">
        <f t="shared" si="6"/>
        <v/>
      </c>
      <c r="AT40" s="108" t="str">
        <f t="shared" si="7"/>
        <v/>
      </c>
      <c r="AU40" s="108" t="str">
        <f t="shared" si="8"/>
        <v/>
      </c>
      <c r="AV40" s="108" t="str">
        <f t="shared" si="9"/>
        <v/>
      </c>
      <c r="AW40" s="108" t="str">
        <f t="shared" si="10"/>
        <v/>
      </c>
      <c r="AX40" s="108" t="str">
        <f t="shared" si="11"/>
        <v/>
      </c>
      <c r="AY40" s="108" t="str">
        <f t="shared" si="12"/>
        <v/>
      </c>
      <c r="AZ40" s="108" t="str">
        <f t="shared" si="13"/>
        <v/>
      </c>
      <c r="BA40" s="108" t="str">
        <f t="shared" si="14"/>
        <v/>
      </c>
      <c r="BB40" s="108" t="str">
        <f t="shared" si="15"/>
        <v/>
      </c>
      <c r="BC40" s="108" t="str">
        <f t="shared" si="16"/>
        <v/>
      </c>
    </row>
    <row r="41" spans="1:55" x14ac:dyDescent="0.15">
      <c r="A41" s="17">
        <v>38</v>
      </c>
      <c r="B41" s="141"/>
      <c r="C41" s="144"/>
      <c r="D41" s="164"/>
      <c r="E41" s="164"/>
      <c r="F41" s="142"/>
      <c r="G41" s="142"/>
      <c r="H41" s="142"/>
      <c r="I41" s="143"/>
      <c r="J41" s="142"/>
      <c r="K41" s="143"/>
      <c r="L41" s="143"/>
      <c r="M41" s="142"/>
      <c r="N41" s="142"/>
      <c r="O41" s="66"/>
      <c r="P41" s="65"/>
      <c r="Q41" s="100" t="str">
        <f t="shared" si="39"/>
        <v/>
      </c>
      <c r="R41" s="100" t="str">
        <f t="shared" si="40"/>
        <v/>
      </c>
      <c r="S41" s="100" t="str">
        <f t="shared" si="41"/>
        <v/>
      </c>
      <c r="T41" s="100" t="str">
        <f t="shared" si="46"/>
        <v/>
      </c>
      <c r="U41" s="100" t="str">
        <f t="shared" si="47"/>
        <v/>
      </c>
      <c r="V41" s="100" t="str">
        <f t="shared" si="17"/>
        <v/>
      </c>
      <c r="W41" s="100" t="str">
        <f t="shared" si="48"/>
        <v/>
      </c>
      <c r="X41" s="100" t="str">
        <f t="shared" si="18"/>
        <v/>
      </c>
      <c r="Y41" s="100" t="str">
        <f t="shared" si="19"/>
        <v/>
      </c>
      <c r="Z41" s="100" t="str">
        <f t="shared" si="49"/>
        <v/>
      </c>
      <c r="AA41" s="100" t="str">
        <f t="shared" si="50"/>
        <v/>
      </c>
      <c r="AB41" s="101" t="str">
        <f t="shared" si="20"/>
        <v/>
      </c>
      <c r="AC41" s="100" t="str">
        <f t="shared" si="3"/>
        <v/>
      </c>
      <c r="AD41" s="21"/>
      <c r="AE41" s="20"/>
      <c r="AF41" s="105" t="str">
        <f t="shared" si="51"/>
        <v/>
      </c>
      <c r="AG41" s="105" t="str">
        <f t="shared" si="52"/>
        <v/>
      </c>
      <c r="AH41" s="105" t="str">
        <f t="shared" si="53"/>
        <v/>
      </c>
      <c r="AI41" s="105" t="str">
        <f t="shared" si="54"/>
        <v/>
      </c>
      <c r="AJ41" s="105" t="str">
        <f t="shared" si="55"/>
        <v/>
      </c>
      <c r="AK41" s="105" t="str">
        <f t="shared" si="57"/>
        <v/>
      </c>
      <c r="AL41" s="105" t="str">
        <f t="shared" si="56"/>
        <v/>
      </c>
      <c r="AM41" s="105" t="str">
        <f t="shared" si="42"/>
        <v/>
      </c>
      <c r="AN41" s="105" t="str">
        <f t="shared" si="43"/>
        <v/>
      </c>
      <c r="AO41" s="105" t="str">
        <f t="shared" si="44"/>
        <v/>
      </c>
      <c r="AP41" s="105" t="str">
        <f t="shared" si="45"/>
        <v/>
      </c>
      <c r="AQ41" s="53"/>
      <c r="AR41" s="53"/>
      <c r="AS41" s="108" t="str">
        <f t="shared" si="6"/>
        <v/>
      </c>
      <c r="AT41" s="108" t="str">
        <f t="shared" si="7"/>
        <v/>
      </c>
      <c r="AU41" s="108" t="str">
        <f t="shared" si="8"/>
        <v/>
      </c>
      <c r="AV41" s="108" t="str">
        <f t="shared" si="9"/>
        <v/>
      </c>
      <c r="AW41" s="108" t="str">
        <f t="shared" si="10"/>
        <v/>
      </c>
      <c r="AX41" s="108" t="str">
        <f t="shared" si="11"/>
        <v/>
      </c>
      <c r="AY41" s="108" t="str">
        <f t="shared" si="12"/>
        <v/>
      </c>
      <c r="AZ41" s="108" t="str">
        <f t="shared" si="13"/>
        <v/>
      </c>
      <c r="BA41" s="108" t="str">
        <f t="shared" si="14"/>
        <v/>
      </c>
      <c r="BB41" s="108" t="str">
        <f t="shared" si="15"/>
        <v/>
      </c>
      <c r="BC41" s="108" t="str">
        <f t="shared" si="16"/>
        <v/>
      </c>
    </row>
    <row r="42" spans="1:55" x14ac:dyDescent="0.15">
      <c r="A42" s="17">
        <v>39</v>
      </c>
      <c r="B42" s="141"/>
      <c r="C42" s="144"/>
      <c r="D42" s="164"/>
      <c r="E42" s="164"/>
      <c r="F42" s="142"/>
      <c r="G42" s="142"/>
      <c r="H42" s="142"/>
      <c r="I42" s="143"/>
      <c r="J42" s="142"/>
      <c r="K42" s="143"/>
      <c r="L42" s="143"/>
      <c r="M42" s="142"/>
      <c r="N42" s="142"/>
      <c r="O42" s="66"/>
      <c r="P42" s="65"/>
      <c r="Q42" s="100" t="str">
        <f t="shared" si="39"/>
        <v/>
      </c>
      <c r="R42" s="100" t="str">
        <f t="shared" si="40"/>
        <v/>
      </c>
      <c r="S42" s="100" t="str">
        <f t="shared" si="41"/>
        <v/>
      </c>
      <c r="T42" s="100" t="str">
        <f t="shared" si="46"/>
        <v/>
      </c>
      <c r="U42" s="100" t="str">
        <f t="shared" si="47"/>
        <v/>
      </c>
      <c r="V42" s="100" t="str">
        <f t="shared" si="17"/>
        <v/>
      </c>
      <c r="W42" s="100" t="str">
        <f t="shared" si="48"/>
        <v/>
      </c>
      <c r="X42" s="100" t="str">
        <f t="shared" si="18"/>
        <v/>
      </c>
      <c r="Y42" s="100" t="str">
        <f t="shared" si="19"/>
        <v/>
      </c>
      <c r="Z42" s="100" t="str">
        <f t="shared" si="49"/>
        <v/>
      </c>
      <c r="AA42" s="100" t="str">
        <f t="shared" si="50"/>
        <v/>
      </c>
      <c r="AB42" s="101" t="str">
        <f t="shared" si="20"/>
        <v/>
      </c>
      <c r="AC42" s="100" t="str">
        <f t="shared" si="3"/>
        <v/>
      </c>
      <c r="AD42" s="21"/>
      <c r="AE42" s="20"/>
      <c r="AF42" s="105" t="str">
        <f t="shared" si="51"/>
        <v/>
      </c>
      <c r="AG42" s="105" t="str">
        <f t="shared" si="52"/>
        <v/>
      </c>
      <c r="AH42" s="105" t="str">
        <f t="shared" si="53"/>
        <v/>
      </c>
      <c r="AI42" s="105" t="str">
        <f t="shared" si="54"/>
        <v/>
      </c>
      <c r="AJ42" s="105" t="str">
        <f t="shared" si="55"/>
        <v/>
      </c>
      <c r="AK42" s="105" t="str">
        <f t="shared" ref="AK42:AK63" si="58">IF(I42="","",10*(I$64-I42)/I$65+50)</f>
        <v/>
      </c>
      <c r="AL42" s="105" t="str">
        <f t="shared" si="56"/>
        <v/>
      </c>
      <c r="AM42" s="105" t="str">
        <f t="shared" si="42"/>
        <v/>
      </c>
      <c r="AN42" s="105" t="str">
        <f t="shared" si="43"/>
        <v/>
      </c>
      <c r="AO42" s="105" t="str">
        <f t="shared" si="44"/>
        <v/>
      </c>
      <c r="AP42" s="105" t="str">
        <f t="shared" si="45"/>
        <v/>
      </c>
      <c r="AQ42" s="53"/>
      <c r="AR42" s="53"/>
      <c r="AS42" s="108" t="str">
        <f t="shared" si="6"/>
        <v/>
      </c>
      <c r="AT42" s="108" t="str">
        <f t="shared" si="7"/>
        <v/>
      </c>
      <c r="AU42" s="108" t="str">
        <f t="shared" si="8"/>
        <v/>
      </c>
      <c r="AV42" s="108" t="str">
        <f t="shared" si="9"/>
        <v/>
      </c>
      <c r="AW42" s="108" t="str">
        <f t="shared" si="10"/>
        <v/>
      </c>
      <c r="AX42" s="108" t="str">
        <f t="shared" si="11"/>
        <v/>
      </c>
      <c r="AY42" s="108" t="str">
        <f t="shared" si="12"/>
        <v/>
      </c>
      <c r="AZ42" s="108" t="str">
        <f t="shared" si="13"/>
        <v/>
      </c>
      <c r="BA42" s="108" t="str">
        <f t="shared" si="14"/>
        <v/>
      </c>
      <c r="BB42" s="108" t="str">
        <f t="shared" si="15"/>
        <v/>
      </c>
      <c r="BC42" s="108" t="str">
        <f t="shared" si="16"/>
        <v/>
      </c>
    </row>
    <row r="43" spans="1:55" x14ac:dyDescent="0.15">
      <c r="A43" s="17">
        <v>40</v>
      </c>
      <c r="B43" s="141"/>
      <c r="C43" s="141"/>
      <c r="D43" s="164"/>
      <c r="E43" s="164"/>
      <c r="F43" s="142"/>
      <c r="G43" s="142"/>
      <c r="H43" s="142"/>
      <c r="I43" s="143"/>
      <c r="J43" s="142"/>
      <c r="K43" s="143"/>
      <c r="L43" s="143"/>
      <c r="M43" s="142"/>
      <c r="N43" s="142"/>
      <c r="O43" s="66"/>
      <c r="P43" s="65"/>
      <c r="Q43" s="100" t="str">
        <f t="shared" si="39"/>
        <v/>
      </c>
      <c r="R43" s="100" t="str">
        <f t="shared" si="40"/>
        <v/>
      </c>
      <c r="S43" s="100" t="str">
        <f t="shared" si="41"/>
        <v/>
      </c>
      <c r="T43" s="100" t="str">
        <f t="shared" si="46"/>
        <v/>
      </c>
      <c r="U43" s="100" t="str">
        <f t="shared" si="47"/>
        <v/>
      </c>
      <c r="V43" s="100" t="str">
        <f t="shared" si="17"/>
        <v/>
      </c>
      <c r="W43" s="100" t="str">
        <f t="shared" si="48"/>
        <v/>
      </c>
      <c r="X43" s="100" t="str">
        <f t="shared" si="18"/>
        <v/>
      </c>
      <c r="Y43" s="100" t="str">
        <f t="shared" si="19"/>
        <v/>
      </c>
      <c r="Z43" s="100" t="str">
        <f t="shared" si="49"/>
        <v/>
      </c>
      <c r="AA43" s="100" t="str">
        <f t="shared" si="50"/>
        <v/>
      </c>
      <c r="AB43" s="101" t="str">
        <f t="shared" si="20"/>
        <v/>
      </c>
      <c r="AC43" s="100" t="str">
        <f t="shared" si="3"/>
        <v/>
      </c>
      <c r="AD43" s="21"/>
      <c r="AE43" s="20"/>
      <c r="AF43" s="105" t="str">
        <f t="shared" si="51"/>
        <v/>
      </c>
      <c r="AG43" s="105" t="str">
        <f t="shared" si="52"/>
        <v/>
      </c>
      <c r="AH43" s="105" t="str">
        <f t="shared" si="53"/>
        <v/>
      </c>
      <c r="AI43" s="105" t="str">
        <f t="shared" si="54"/>
        <v/>
      </c>
      <c r="AJ43" s="105" t="str">
        <f t="shared" si="55"/>
        <v/>
      </c>
      <c r="AK43" s="105" t="str">
        <f t="shared" si="58"/>
        <v/>
      </c>
      <c r="AL43" s="105" t="str">
        <f t="shared" si="56"/>
        <v/>
      </c>
      <c r="AM43" s="105" t="str">
        <f t="shared" si="42"/>
        <v/>
      </c>
      <c r="AN43" s="105" t="str">
        <f t="shared" si="43"/>
        <v/>
      </c>
      <c r="AO43" s="105" t="str">
        <f t="shared" si="44"/>
        <v/>
      </c>
      <c r="AP43" s="105" t="str">
        <f t="shared" si="45"/>
        <v/>
      </c>
      <c r="AQ43" s="53"/>
      <c r="AR43" s="53"/>
      <c r="AS43" s="108" t="str">
        <f t="shared" si="6"/>
        <v/>
      </c>
      <c r="AT43" s="108" t="str">
        <f t="shared" si="7"/>
        <v/>
      </c>
      <c r="AU43" s="108" t="str">
        <f t="shared" si="8"/>
        <v/>
      </c>
      <c r="AV43" s="108" t="str">
        <f t="shared" si="9"/>
        <v/>
      </c>
      <c r="AW43" s="108" t="str">
        <f t="shared" si="10"/>
        <v/>
      </c>
      <c r="AX43" s="108" t="str">
        <f t="shared" si="11"/>
        <v/>
      </c>
      <c r="AY43" s="108" t="str">
        <f t="shared" si="12"/>
        <v/>
      </c>
      <c r="AZ43" s="108" t="str">
        <f t="shared" si="13"/>
        <v/>
      </c>
      <c r="BA43" s="108" t="str">
        <f t="shared" si="14"/>
        <v/>
      </c>
      <c r="BB43" s="108" t="str">
        <f t="shared" si="15"/>
        <v/>
      </c>
      <c r="BC43" s="108" t="str">
        <f t="shared" si="16"/>
        <v/>
      </c>
    </row>
    <row r="44" spans="1:55" x14ac:dyDescent="0.15">
      <c r="A44" s="17">
        <v>41</v>
      </c>
      <c r="B44" s="141"/>
      <c r="C44" s="141"/>
      <c r="D44" s="164"/>
      <c r="E44" s="164"/>
      <c r="F44" s="142"/>
      <c r="G44" s="145"/>
      <c r="H44" s="142"/>
      <c r="I44" s="146"/>
      <c r="J44" s="145"/>
      <c r="K44" s="146"/>
      <c r="L44" s="146"/>
      <c r="M44" s="145"/>
      <c r="N44" s="145"/>
      <c r="O44" s="66"/>
      <c r="P44" s="65"/>
      <c r="Q44" s="100" t="str">
        <f t="shared" si="39"/>
        <v/>
      </c>
      <c r="R44" s="100" t="str">
        <f t="shared" si="40"/>
        <v/>
      </c>
      <c r="S44" s="100" t="str">
        <f t="shared" si="41"/>
        <v/>
      </c>
      <c r="T44" s="100" t="str">
        <f t="shared" si="46"/>
        <v/>
      </c>
      <c r="U44" s="100" t="str">
        <f t="shared" si="47"/>
        <v/>
      </c>
      <c r="V44" s="100" t="str">
        <f t="shared" si="17"/>
        <v/>
      </c>
      <c r="W44" s="100" t="str">
        <f t="shared" si="48"/>
        <v/>
      </c>
      <c r="X44" s="100" t="str">
        <f t="shared" si="18"/>
        <v/>
      </c>
      <c r="Y44" s="100" t="str">
        <f t="shared" si="19"/>
        <v/>
      </c>
      <c r="Z44" s="100" t="str">
        <f t="shared" si="49"/>
        <v/>
      </c>
      <c r="AA44" s="100" t="str">
        <f t="shared" si="50"/>
        <v/>
      </c>
      <c r="AB44" s="101" t="str">
        <f t="shared" si="20"/>
        <v/>
      </c>
      <c r="AC44" s="100" t="str">
        <f t="shared" si="3"/>
        <v/>
      </c>
      <c r="AD44" s="21"/>
      <c r="AE44" s="20"/>
      <c r="AF44" s="105" t="str">
        <f t="shared" si="51"/>
        <v/>
      </c>
      <c r="AG44" s="105" t="str">
        <f t="shared" si="52"/>
        <v/>
      </c>
      <c r="AH44" s="105" t="str">
        <f t="shared" si="53"/>
        <v/>
      </c>
      <c r="AI44" s="105" t="str">
        <f t="shared" si="54"/>
        <v/>
      </c>
      <c r="AJ44" s="105" t="str">
        <f t="shared" si="55"/>
        <v/>
      </c>
      <c r="AK44" s="105" t="str">
        <f t="shared" si="58"/>
        <v/>
      </c>
      <c r="AL44" s="105" t="str">
        <f t="shared" si="56"/>
        <v/>
      </c>
      <c r="AM44" s="105" t="str">
        <f t="shared" si="42"/>
        <v/>
      </c>
      <c r="AN44" s="105" t="str">
        <f t="shared" si="43"/>
        <v/>
      </c>
      <c r="AO44" s="105" t="str">
        <f t="shared" si="44"/>
        <v/>
      </c>
      <c r="AP44" s="105" t="str">
        <f t="shared" si="45"/>
        <v/>
      </c>
      <c r="AQ44" s="53"/>
      <c r="AR44" s="53"/>
      <c r="AS44" s="108" t="str">
        <f t="shared" ref="AS44:AT63" si="59">IF(AF44="","",VLOOKUP(AF44,$AQ$68:$AR$77,2))</f>
        <v/>
      </c>
      <c r="AT44" s="108" t="str">
        <f t="shared" si="59"/>
        <v/>
      </c>
      <c r="AU44" s="108" t="str">
        <f t="shared" ref="AU44:AU63" si="60">IF(AH44="","",VLOOKUP(AH44,$AQ$68:$AR$77,2))</f>
        <v/>
      </c>
      <c r="AV44" s="108" t="str">
        <f t="shared" ref="AV44:AV63" si="61">IF(AI44="","",VLOOKUP(AI44,$AQ$68:$AR$77,2))</f>
        <v/>
      </c>
      <c r="AW44" s="108" t="str">
        <f t="shared" ref="AW44:AW63" si="62">IF(AJ44="","",VLOOKUP(AJ44,$AQ$68:$AR$77,2))</f>
        <v/>
      </c>
      <c r="AX44" s="108" t="str">
        <f t="shared" ref="AX44:AX63" si="63">IF(AK44="","",VLOOKUP(AK44,$AQ$68:$AR$77,2))</f>
        <v/>
      </c>
      <c r="AY44" s="108" t="str">
        <f t="shared" ref="AY44:AY63" si="64">IF(AL44="","",VLOOKUP(AL44,$AQ$68:$AR$77,2))</f>
        <v/>
      </c>
      <c r="AZ44" s="108" t="str">
        <f t="shared" ref="AZ44:AZ63" si="65">IF(AM44="","",VLOOKUP(AM44,$AQ$68:$AR$77,2))</f>
        <v/>
      </c>
      <c r="BA44" s="108" t="str">
        <f t="shared" ref="BA44:BA63" si="66">IF(AN44="","",VLOOKUP(AN44,$AQ$68:$AR$77,2))</f>
        <v/>
      </c>
      <c r="BB44" s="108" t="str">
        <f t="shared" ref="BB44:BB63" si="67">IF(AO44="","",VLOOKUP(AO44,$AQ$68:$AR$77,2))</f>
        <v/>
      </c>
      <c r="BC44" s="108" t="str">
        <f t="shared" ref="BC44:BC63" si="68">IF(AP44="","",VLOOKUP(AP44,$AQ$68:$AR$77,2))</f>
        <v/>
      </c>
    </row>
    <row r="45" spans="1:55" x14ac:dyDescent="0.15">
      <c r="A45" s="17">
        <v>42</v>
      </c>
      <c r="B45" s="141"/>
      <c r="C45" s="141"/>
      <c r="D45" s="164"/>
      <c r="E45" s="164"/>
      <c r="F45" s="142"/>
      <c r="G45" s="145"/>
      <c r="H45" s="142"/>
      <c r="I45" s="146"/>
      <c r="J45" s="145"/>
      <c r="K45" s="146"/>
      <c r="L45" s="146"/>
      <c r="M45" s="145"/>
      <c r="N45" s="145"/>
      <c r="O45" s="66"/>
      <c r="P45" s="65"/>
      <c r="Q45" s="100" t="str">
        <f t="shared" si="39"/>
        <v/>
      </c>
      <c r="R45" s="100" t="str">
        <f t="shared" si="40"/>
        <v/>
      </c>
      <c r="S45" s="100" t="str">
        <f t="shared" si="41"/>
        <v/>
      </c>
      <c r="T45" s="100" t="str">
        <f t="shared" si="46"/>
        <v/>
      </c>
      <c r="U45" s="100" t="str">
        <f t="shared" si="47"/>
        <v/>
      </c>
      <c r="V45" s="100" t="str">
        <f t="shared" si="17"/>
        <v/>
      </c>
      <c r="W45" s="100" t="str">
        <f t="shared" si="48"/>
        <v/>
      </c>
      <c r="X45" s="100" t="str">
        <f t="shared" si="18"/>
        <v/>
      </c>
      <c r="Y45" s="100" t="str">
        <f t="shared" si="19"/>
        <v/>
      </c>
      <c r="Z45" s="100" t="str">
        <f t="shared" si="49"/>
        <v/>
      </c>
      <c r="AA45" s="100" t="str">
        <f t="shared" si="50"/>
        <v/>
      </c>
      <c r="AB45" s="101" t="str">
        <f t="shared" si="20"/>
        <v/>
      </c>
      <c r="AC45" s="100" t="str">
        <f t="shared" si="3"/>
        <v/>
      </c>
      <c r="AD45" s="21"/>
      <c r="AE45" s="20"/>
      <c r="AF45" s="105" t="str">
        <f t="shared" si="51"/>
        <v/>
      </c>
      <c r="AG45" s="105" t="str">
        <f t="shared" si="52"/>
        <v/>
      </c>
      <c r="AH45" s="105" t="str">
        <f t="shared" si="53"/>
        <v/>
      </c>
      <c r="AI45" s="105" t="str">
        <f t="shared" si="54"/>
        <v/>
      </c>
      <c r="AJ45" s="105" t="str">
        <f t="shared" si="55"/>
        <v/>
      </c>
      <c r="AK45" s="105" t="str">
        <f t="shared" si="58"/>
        <v/>
      </c>
      <c r="AL45" s="105" t="str">
        <f t="shared" si="56"/>
        <v/>
      </c>
      <c r="AM45" s="105" t="str">
        <f t="shared" si="42"/>
        <v/>
      </c>
      <c r="AN45" s="105" t="str">
        <f t="shared" si="43"/>
        <v/>
      </c>
      <c r="AO45" s="105" t="str">
        <f t="shared" si="44"/>
        <v/>
      </c>
      <c r="AP45" s="105" t="str">
        <f t="shared" si="45"/>
        <v/>
      </c>
      <c r="AQ45" s="53"/>
      <c r="AR45" s="53"/>
      <c r="AS45" s="108" t="str">
        <f t="shared" si="59"/>
        <v/>
      </c>
      <c r="AT45" s="108" t="str">
        <f t="shared" si="59"/>
        <v/>
      </c>
      <c r="AU45" s="108" t="str">
        <f t="shared" si="60"/>
        <v/>
      </c>
      <c r="AV45" s="108" t="str">
        <f t="shared" si="61"/>
        <v/>
      </c>
      <c r="AW45" s="108" t="str">
        <f t="shared" si="62"/>
        <v/>
      </c>
      <c r="AX45" s="108" t="str">
        <f t="shared" si="63"/>
        <v/>
      </c>
      <c r="AY45" s="108" t="str">
        <f t="shared" si="64"/>
        <v/>
      </c>
      <c r="AZ45" s="108" t="str">
        <f t="shared" si="65"/>
        <v/>
      </c>
      <c r="BA45" s="108" t="str">
        <f t="shared" si="66"/>
        <v/>
      </c>
      <c r="BB45" s="108" t="str">
        <f t="shared" si="67"/>
        <v/>
      </c>
      <c r="BC45" s="108" t="str">
        <f t="shared" si="68"/>
        <v/>
      </c>
    </row>
    <row r="46" spans="1:55" x14ac:dyDescent="0.25">
      <c r="A46" s="17">
        <v>43</v>
      </c>
      <c r="B46" s="147"/>
      <c r="C46" s="141"/>
      <c r="D46" s="164"/>
      <c r="E46" s="164"/>
      <c r="F46" s="142"/>
      <c r="G46" s="145"/>
      <c r="H46" s="142"/>
      <c r="I46" s="146"/>
      <c r="J46" s="145"/>
      <c r="K46" s="146"/>
      <c r="L46" s="146"/>
      <c r="M46" s="145"/>
      <c r="N46" s="145"/>
      <c r="O46" s="66"/>
      <c r="P46" s="65"/>
      <c r="Q46" s="100" t="str">
        <f t="shared" si="39"/>
        <v/>
      </c>
      <c r="R46" s="100" t="str">
        <f t="shared" si="40"/>
        <v/>
      </c>
      <c r="S46" s="100" t="str">
        <f t="shared" si="41"/>
        <v/>
      </c>
      <c r="T46" s="100" t="str">
        <f t="shared" si="46"/>
        <v/>
      </c>
      <c r="U46" s="100" t="str">
        <f t="shared" si="47"/>
        <v/>
      </c>
      <c r="V46" s="100" t="str">
        <f t="shared" si="17"/>
        <v/>
      </c>
      <c r="W46" s="100" t="str">
        <f t="shared" si="48"/>
        <v/>
      </c>
      <c r="X46" s="100" t="str">
        <f t="shared" si="18"/>
        <v/>
      </c>
      <c r="Y46" s="100" t="str">
        <f t="shared" si="19"/>
        <v/>
      </c>
      <c r="Z46" s="100" t="str">
        <f t="shared" si="49"/>
        <v/>
      </c>
      <c r="AA46" s="100" t="str">
        <f t="shared" si="50"/>
        <v/>
      </c>
      <c r="AB46" s="101" t="str">
        <f t="shared" si="20"/>
        <v/>
      </c>
      <c r="AC46" s="100" t="str">
        <f t="shared" si="3"/>
        <v/>
      </c>
      <c r="AD46" s="21"/>
      <c r="AE46" s="20"/>
      <c r="AF46" s="105" t="str">
        <f t="shared" si="51"/>
        <v/>
      </c>
      <c r="AG46" s="105" t="str">
        <f t="shared" si="52"/>
        <v/>
      </c>
      <c r="AH46" s="105" t="str">
        <f t="shared" si="53"/>
        <v/>
      </c>
      <c r="AI46" s="105" t="str">
        <f t="shared" si="54"/>
        <v/>
      </c>
      <c r="AJ46" s="105" t="str">
        <f t="shared" si="55"/>
        <v/>
      </c>
      <c r="AK46" s="105" t="str">
        <f t="shared" si="58"/>
        <v/>
      </c>
      <c r="AL46" s="105" t="str">
        <f t="shared" si="56"/>
        <v/>
      </c>
      <c r="AM46" s="105" t="str">
        <f t="shared" si="42"/>
        <v/>
      </c>
      <c r="AN46" s="105" t="str">
        <f t="shared" si="43"/>
        <v/>
      </c>
      <c r="AO46" s="105" t="str">
        <f t="shared" si="44"/>
        <v/>
      </c>
      <c r="AP46" s="105" t="str">
        <f t="shared" si="45"/>
        <v/>
      </c>
      <c r="AQ46" s="53"/>
      <c r="AR46" s="53"/>
      <c r="AS46" s="108" t="str">
        <f t="shared" si="59"/>
        <v/>
      </c>
      <c r="AT46" s="108" t="str">
        <f t="shared" si="59"/>
        <v/>
      </c>
      <c r="AU46" s="108" t="str">
        <f t="shared" si="60"/>
        <v/>
      </c>
      <c r="AV46" s="108" t="str">
        <f t="shared" si="61"/>
        <v/>
      </c>
      <c r="AW46" s="108" t="str">
        <f t="shared" si="62"/>
        <v/>
      </c>
      <c r="AX46" s="108" t="str">
        <f t="shared" si="63"/>
        <v/>
      </c>
      <c r="AY46" s="108" t="str">
        <f t="shared" si="64"/>
        <v/>
      </c>
      <c r="AZ46" s="108" t="str">
        <f t="shared" si="65"/>
        <v/>
      </c>
      <c r="BA46" s="108" t="str">
        <f t="shared" si="66"/>
        <v/>
      </c>
      <c r="BB46" s="108" t="str">
        <f t="shared" si="67"/>
        <v/>
      </c>
      <c r="BC46" s="108" t="str">
        <f t="shared" si="68"/>
        <v/>
      </c>
    </row>
    <row r="47" spans="1:55" x14ac:dyDescent="0.15">
      <c r="A47" s="17">
        <v>44</v>
      </c>
      <c r="B47" s="141"/>
      <c r="C47" s="141"/>
      <c r="D47" s="164"/>
      <c r="E47" s="164"/>
      <c r="F47" s="142"/>
      <c r="G47" s="145"/>
      <c r="H47" s="142"/>
      <c r="I47" s="146"/>
      <c r="J47" s="145"/>
      <c r="K47" s="146"/>
      <c r="L47" s="146"/>
      <c r="M47" s="145"/>
      <c r="N47" s="145"/>
      <c r="O47" s="66"/>
      <c r="P47" s="65"/>
      <c r="Q47" s="100" t="str">
        <f t="shared" si="39"/>
        <v/>
      </c>
      <c r="R47" s="100" t="str">
        <f t="shared" si="40"/>
        <v/>
      </c>
      <c r="S47" s="100" t="str">
        <f t="shared" si="41"/>
        <v/>
      </c>
      <c r="T47" s="100" t="str">
        <f t="shared" si="46"/>
        <v/>
      </c>
      <c r="U47" s="100" t="str">
        <f t="shared" si="47"/>
        <v/>
      </c>
      <c r="V47" s="100" t="str">
        <f t="shared" si="17"/>
        <v/>
      </c>
      <c r="W47" s="100" t="str">
        <f t="shared" si="48"/>
        <v/>
      </c>
      <c r="X47" s="100" t="str">
        <f t="shared" si="18"/>
        <v/>
      </c>
      <c r="Y47" s="100" t="str">
        <f t="shared" si="19"/>
        <v/>
      </c>
      <c r="Z47" s="100" t="str">
        <f t="shared" si="49"/>
        <v/>
      </c>
      <c r="AA47" s="100" t="str">
        <f t="shared" si="50"/>
        <v/>
      </c>
      <c r="AB47" s="101" t="str">
        <f t="shared" si="20"/>
        <v/>
      </c>
      <c r="AC47" s="100" t="str">
        <f t="shared" si="3"/>
        <v/>
      </c>
      <c r="AD47" s="21"/>
      <c r="AE47" s="20"/>
      <c r="AF47" s="105" t="str">
        <f t="shared" si="51"/>
        <v/>
      </c>
      <c r="AG47" s="105" t="str">
        <f t="shared" si="52"/>
        <v/>
      </c>
      <c r="AH47" s="105" t="str">
        <f t="shared" si="53"/>
        <v/>
      </c>
      <c r="AI47" s="105" t="str">
        <f t="shared" si="54"/>
        <v/>
      </c>
      <c r="AJ47" s="105" t="str">
        <f t="shared" si="55"/>
        <v/>
      </c>
      <c r="AK47" s="105" t="str">
        <f t="shared" si="58"/>
        <v/>
      </c>
      <c r="AL47" s="105" t="str">
        <f t="shared" si="56"/>
        <v/>
      </c>
      <c r="AM47" s="105" t="str">
        <f t="shared" si="42"/>
        <v/>
      </c>
      <c r="AN47" s="105" t="str">
        <f t="shared" si="43"/>
        <v/>
      </c>
      <c r="AO47" s="105" t="str">
        <f t="shared" si="44"/>
        <v/>
      </c>
      <c r="AP47" s="105" t="str">
        <f t="shared" si="45"/>
        <v/>
      </c>
      <c r="AQ47" s="53"/>
      <c r="AR47" s="53"/>
      <c r="AS47" s="108" t="str">
        <f t="shared" si="59"/>
        <v/>
      </c>
      <c r="AT47" s="108" t="str">
        <f t="shared" si="59"/>
        <v/>
      </c>
      <c r="AU47" s="108" t="str">
        <f t="shared" si="60"/>
        <v/>
      </c>
      <c r="AV47" s="108" t="str">
        <f t="shared" si="61"/>
        <v/>
      </c>
      <c r="AW47" s="108" t="str">
        <f t="shared" si="62"/>
        <v/>
      </c>
      <c r="AX47" s="108" t="str">
        <f t="shared" si="63"/>
        <v/>
      </c>
      <c r="AY47" s="108" t="str">
        <f t="shared" si="64"/>
        <v/>
      </c>
      <c r="AZ47" s="108" t="str">
        <f t="shared" si="65"/>
        <v/>
      </c>
      <c r="BA47" s="108" t="str">
        <f t="shared" si="66"/>
        <v/>
      </c>
      <c r="BB47" s="108" t="str">
        <f t="shared" si="67"/>
        <v/>
      </c>
      <c r="BC47" s="108" t="str">
        <f t="shared" si="68"/>
        <v/>
      </c>
    </row>
    <row r="48" spans="1:55" x14ac:dyDescent="0.25">
      <c r="A48" s="17">
        <v>45</v>
      </c>
      <c r="B48" s="147"/>
      <c r="C48" s="141"/>
      <c r="D48" s="164"/>
      <c r="E48" s="164"/>
      <c r="F48" s="142"/>
      <c r="G48" s="145"/>
      <c r="H48" s="142"/>
      <c r="I48" s="146"/>
      <c r="J48" s="145"/>
      <c r="K48" s="146"/>
      <c r="L48" s="146"/>
      <c r="M48" s="145"/>
      <c r="N48" s="145"/>
      <c r="O48" s="66"/>
      <c r="P48" s="65"/>
      <c r="Q48" s="100" t="str">
        <f t="shared" si="39"/>
        <v/>
      </c>
      <c r="R48" s="100" t="str">
        <f t="shared" si="40"/>
        <v/>
      </c>
      <c r="S48" s="100" t="str">
        <f t="shared" si="41"/>
        <v/>
      </c>
      <c r="T48" s="100" t="str">
        <f t="shared" si="46"/>
        <v/>
      </c>
      <c r="U48" s="100" t="str">
        <f t="shared" si="47"/>
        <v/>
      </c>
      <c r="V48" s="100" t="str">
        <f t="shared" si="17"/>
        <v/>
      </c>
      <c r="W48" s="100" t="str">
        <f t="shared" si="48"/>
        <v/>
      </c>
      <c r="X48" s="100" t="str">
        <f t="shared" si="18"/>
        <v/>
      </c>
      <c r="Y48" s="100" t="str">
        <f t="shared" si="19"/>
        <v/>
      </c>
      <c r="Z48" s="100" t="str">
        <f t="shared" si="49"/>
        <v/>
      </c>
      <c r="AA48" s="100" t="str">
        <f t="shared" si="50"/>
        <v/>
      </c>
      <c r="AB48" s="101" t="str">
        <f t="shared" si="20"/>
        <v/>
      </c>
      <c r="AC48" s="100" t="str">
        <f t="shared" si="3"/>
        <v/>
      </c>
      <c r="AD48" s="21"/>
      <c r="AE48" s="20"/>
      <c r="AF48" s="105" t="str">
        <f t="shared" si="51"/>
        <v/>
      </c>
      <c r="AG48" s="105" t="str">
        <f t="shared" si="52"/>
        <v/>
      </c>
      <c r="AH48" s="105" t="str">
        <f t="shared" si="53"/>
        <v/>
      </c>
      <c r="AI48" s="105" t="str">
        <f t="shared" si="54"/>
        <v/>
      </c>
      <c r="AJ48" s="105" t="str">
        <f t="shared" si="55"/>
        <v/>
      </c>
      <c r="AK48" s="105" t="str">
        <f t="shared" si="58"/>
        <v/>
      </c>
      <c r="AL48" s="105" t="str">
        <f t="shared" si="56"/>
        <v/>
      </c>
      <c r="AM48" s="105" t="str">
        <f t="shared" si="42"/>
        <v/>
      </c>
      <c r="AN48" s="105" t="str">
        <f t="shared" si="43"/>
        <v/>
      </c>
      <c r="AO48" s="105" t="str">
        <f t="shared" si="44"/>
        <v/>
      </c>
      <c r="AP48" s="105" t="str">
        <f t="shared" si="45"/>
        <v/>
      </c>
      <c r="AQ48" s="53"/>
      <c r="AR48" s="53"/>
      <c r="AS48" s="108" t="str">
        <f t="shared" si="59"/>
        <v/>
      </c>
      <c r="AT48" s="108" t="str">
        <f t="shared" si="59"/>
        <v/>
      </c>
      <c r="AU48" s="108" t="str">
        <f t="shared" si="60"/>
        <v/>
      </c>
      <c r="AV48" s="108" t="str">
        <f t="shared" si="61"/>
        <v/>
      </c>
      <c r="AW48" s="108" t="str">
        <f t="shared" si="62"/>
        <v/>
      </c>
      <c r="AX48" s="108" t="str">
        <f t="shared" si="63"/>
        <v/>
      </c>
      <c r="AY48" s="108" t="str">
        <f t="shared" si="64"/>
        <v/>
      </c>
      <c r="AZ48" s="108" t="str">
        <f t="shared" si="65"/>
        <v/>
      </c>
      <c r="BA48" s="108" t="str">
        <f t="shared" si="66"/>
        <v/>
      </c>
      <c r="BB48" s="108" t="str">
        <f t="shared" si="67"/>
        <v/>
      </c>
      <c r="BC48" s="108" t="str">
        <f t="shared" si="68"/>
        <v/>
      </c>
    </row>
    <row r="49" spans="1:55" x14ac:dyDescent="0.25">
      <c r="A49" s="17">
        <v>46</v>
      </c>
      <c r="B49" s="141"/>
      <c r="C49" s="147"/>
      <c r="D49" s="164"/>
      <c r="E49" s="164"/>
      <c r="F49" s="142"/>
      <c r="G49" s="145"/>
      <c r="H49" s="142"/>
      <c r="I49" s="146"/>
      <c r="J49" s="145"/>
      <c r="K49" s="146"/>
      <c r="L49" s="146"/>
      <c r="M49" s="145"/>
      <c r="N49" s="145"/>
      <c r="O49" s="66"/>
      <c r="P49" s="65"/>
      <c r="Q49" s="100" t="str">
        <f t="shared" si="39"/>
        <v/>
      </c>
      <c r="R49" s="100" t="str">
        <f t="shared" si="40"/>
        <v/>
      </c>
      <c r="S49" s="100" t="str">
        <f t="shared" si="41"/>
        <v/>
      </c>
      <c r="T49" s="100" t="str">
        <f t="shared" si="46"/>
        <v/>
      </c>
      <c r="U49" s="100" t="str">
        <f t="shared" si="47"/>
        <v/>
      </c>
      <c r="V49" s="100" t="str">
        <f t="shared" si="17"/>
        <v/>
      </c>
      <c r="W49" s="100" t="str">
        <f t="shared" si="48"/>
        <v/>
      </c>
      <c r="X49" s="100" t="str">
        <f t="shared" si="18"/>
        <v/>
      </c>
      <c r="Y49" s="100" t="str">
        <f t="shared" si="19"/>
        <v/>
      </c>
      <c r="Z49" s="100" t="str">
        <f t="shared" si="49"/>
        <v/>
      </c>
      <c r="AA49" s="100" t="str">
        <f t="shared" si="50"/>
        <v/>
      </c>
      <c r="AB49" s="101" t="str">
        <f t="shared" si="20"/>
        <v/>
      </c>
      <c r="AC49" s="100" t="str">
        <f t="shared" si="3"/>
        <v/>
      </c>
      <c r="AD49" s="21"/>
      <c r="AE49" s="20"/>
      <c r="AF49" s="105" t="str">
        <f t="shared" si="51"/>
        <v/>
      </c>
      <c r="AG49" s="105" t="str">
        <f t="shared" si="52"/>
        <v/>
      </c>
      <c r="AH49" s="105" t="str">
        <f t="shared" si="53"/>
        <v/>
      </c>
      <c r="AI49" s="105" t="str">
        <f t="shared" si="54"/>
        <v/>
      </c>
      <c r="AJ49" s="105" t="str">
        <f t="shared" si="55"/>
        <v/>
      </c>
      <c r="AK49" s="105" t="str">
        <f t="shared" si="58"/>
        <v/>
      </c>
      <c r="AL49" s="105" t="str">
        <f t="shared" si="56"/>
        <v/>
      </c>
      <c r="AM49" s="105" t="str">
        <f t="shared" si="42"/>
        <v/>
      </c>
      <c r="AN49" s="105" t="str">
        <f t="shared" si="43"/>
        <v/>
      </c>
      <c r="AO49" s="105" t="str">
        <f t="shared" si="44"/>
        <v/>
      </c>
      <c r="AP49" s="105" t="str">
        <f t="shared" si="45"/>
        <v/>
      </c>
      <c r="AQ49" s="53"/>
      <c r="AR49" s="53"/>
      <c r="AS49" s="108" t="str">
        <f t="shared" si="59"/>
        <v/>
      </c>
      <c r="AT49" s="108" t="str">
        <f t="shared" si="59"/>
        <v/>
      </c>
      <c r="AU49" s="108" t="str">
        <f t="shared" si="60"/>
        <v/>
      </c>
      <c r="AV49" s="108" t="str">
        <f t="shared" si="61"/>
        <v/>
      </c>
      <c r="AW49" s="108" t="str">
        <f t="shared" si="62"/>
        <v/>
      </c>
      <c r="AX49" s="108" t="str">
        <f t="shared" si="63"/>
        <v/>
      </c>
      <c r="AY49" s="108" t="str">
        <f t="shared" si="64"/>
        <v/>
      </c>
      <c r="AZ49" s="108" t="str">
        <f t="shared" si="65"/>
        <v/>
      </c>
      <c r="BA49" s="108" t="str">
        <f t="shared" si="66"/>
        <v/>
      </c>
      <c r="BB49" s="108" t="str">
        <f t="shared" si="67"/>
        <v/>
      </c>
      <c r="BC49" s="108" t="str">
        <f t="shared" si="68"/>
        <v/>
      </c>
    </row>
    <row r="50" spans="1:55" x14ac:dyDescent="0.15">
      <c r="A50" s="17">
        <v>47</v>
      </c>
      <c r="B50" s="141"/>
      <c r="C50" s="141"/>
      <c r="D50" s="164"/>
      <c r="E50" s="164"/>
      <c r="F50" s="142"/>
      <c r="G50" s="145"/>
      <c r="H50" s="142"/>
      <c r="I50" s="146"/>
      <c r="J50" s="145"/>
      <c r="K50" s="146"/>
      <c r="L50" s="146"/>
      <c r="M50" s="145"/>
      <c r="N50" s="145"/>
      <c r="O50" s="66"/>
      <c r="P50" s="65"/>
      <c r="Q50" s="100" t="str">
        <f t="shared" si="39"/>
        <v/>
      </c>
      <c r="R50" s="100" t="str">
        <f t="shared" si="40"/>
        <v/>
      </c>
      <c r="S50" s="100" t="str">
        <f t="shared" si="41"/>
        <v/>
      </c>
      <c r="T50" s="100" t="str">
        <f t="shared" si="46"/>
        <v/>
      </c>
      <c r="U50" s="100" t="str">
        <f t="shared" si="47"/>
        <v/>
      </c>
      <c r="V50" s="100" t="str">
        <f t="shared" si="17"/>
        <v/>
      </c>
      <c r="W50" s="100" t="str">
        <f t="shared" si="48"/>
        <v/>
      </c>
      <c r="X50" s="100" t="str">
        <f t="shared" si="18"/>
        <v/>
      </c>
      <c r="Y50" s="100" t="str">
        <f t="shared" si="19"/>
        <v/>
      </c>
      <c r="Z50" s="100" t="str">
        <f t="shared" si="49"/>
        <v/>
      </c>
      <c r="AA50" s="100" t="str">
        <f t="shared" si="50"/>
        <v/>
      </c>
      <c r="AB50" s="101" t="str">
        <f t="shared" si="20"/>
        <v/>
      </c>
      <c r="AC50" s="100" t="str">
        <f t="shared" si="3"/>
        <v/>
      </c>
      <c r="AD50" s="21"/>
      <c r="AE50" s="20"/>
      <c r="AF50" s="105" t="str">
        <f t="shared" si="51"/>
        <v/>
      </c>
      <c r="AG50" s="105" t="str">
        <f t="shared" si="52"/>
        <v/>
      </c>
      <c r="AH50" s="105" t="str">
        <f t="shared" si="53"/>
        <v/>
      </c>
      <c r="AI50" s="105" t="str">
        <f t="shared" si="54"/>
        <v/>
      </c>
      <c r="AJ50" s="105" t="str">
        <f t="shared" si="55"/>
        <v/>
      </c>
      <c r="AK50" s="105" t="str">
        <f t="shared" si="58"/>
        <v/>
      </c>
      <c r="AL50" s="105" t="str">
        <f t="shared" si="56"/>
        <v/>
      </c>
      <c r="AM50" s="105" t="str">
        <f t="shared" si="42"/>
        <v/>
      </c>
      <c r="AN50" s="105" t="str">
        <f t="shared" si="43"/>
        <v/>
      </c>
      <c r="AO50" s="105" t="str">
        <f t="shared" si="44"/>
        <v/>
      </c>
      <c r="AP50" s="105" t="str">
        <f t="shared" si="45"/>
        <v/>
      </c>
      <c r="AQ50" s="53"/>
      <c r="AR50" s="53"/>
      <c r="AS50" s="108" t="str">
        <f t="shared" si="59"/>
        <v/>
      </c>
      <c r="AT50" s="108" t="str">
        <f t="shared" si="59"/>
        <v/>
      </c>
      <c r="AU50" s="108" t="str">
        <f t="shared" si="60"/>
        <v/>
      </c>
      <c r="AV50" s="108" t="str">
        <f t="shared" si="61"/>
        <v/>
      </c>
      <c r="AW50" s="108" t="str">
        <f t="shared" si="62"/>
        <v/>
      </c>
      <c r="AX50" s="108" t="str">
        <f t="shared" si="63"/>
        <v/>
      </c>
      <c r="AY50" s="108" t="str">
        <f t="shared" si="64"/>
        <v/>
      </c>
      <c r="AZ50" s="108" t="str">
        <f t="shared" si="65"/>
        <v/>
      </c>
      <c r="BA50" s="108" t="str">
        <f t="shared" si="66"/>
        <v/>
      </c>
      <c r="BB50" s="108" t="str">
        <f t="shared" si="67"/>
        <v/>
      </c>
      <c r="BC50" s="108" t="str">
        <f t="shared" si="68"/>
        <v/>
      </c>
    </row>
    <row r="51" spans="1:55" x14ac:dyDescent="0.15">
      <c r="A51" s="17">
        <v>48</v>
      </c>
      <c r="B51" s="141"/>
      <c r="C51" s="141"/>
      <c r="D51" s="164"/>
      <c r="E51" s="164"/>
      <c r="F51" s="142"/>
      <c r="G51" s="145"/>
      <c r="H51" s="142"/>
      <c r="I51" s="146"/>
      <c r="J51" s="145"/>
      <c r="K51" s="146"/>
      <c r="L51" s="146"/>
      <c r="M51" s="145"/>
      <c r="N51" s="145"/>
      <c r="O51" s="66"/>
      <c r="P51" s="65"/>
      <c r="Q51" s="100" t="str">
        <f t="shared" si="39"/>
        <v/>
      </c>
      <c r="R51" s="100" t="str">
        <f t="shared" si="40"/>
        <v/>
      </c>
      <c r="S51" s="100" t="str">
        <f t="shared" si="41"/>
        <v/>
      </c>
      <c r="T51" s="100" t="str">
        <f t="shared" si="46"/>
        <v/>
      </c>
      <c r="U51" s="100" t="str">
        <f t="shared" si="47"/>
        <v/>
      </c>
      <c r="V51" s="100" t="str">
        <f t="shared" si="17"/>
        <v/>
      </c>
      <c r="W51" s="100" t="str">
        <f t="shared" si="48"/>
        <v/>
      </c>
      <c r="X51" s="100" t="str">
        <f t="shared" si="18"/>
        <v/>
      </c>
      <c r="Y51" s="100" t="str">
        <f t="shared" si="19"/>
        <v/>
      </c>
      <c r="Z51" s="100" t="str">
        <f t="shared" si="49"/>
        <v/>
      </c>
      <c r="AA51" s="100" t="str">
        <f t="shared" si="50"/>
        <v/>
      </c>
      <c r="AB51" s="101" t="str">
        <f t="shared" si="20"/>
        <v/>
      </c>
      <c r="AC51" s="100" t="str">
        <f t="shared" si="3"/>
        <v/>
      </c>
      <c r="AD51" s="21"/>
      <c r="AE51" s="20"/>
      <c r="AF51" s="105" t="str">
        <f t="shared" si="51"/>
        <v/>
      </c>
      <c r="AG51" s="105" t="str">
        <f t="shared" si="52"/>
        <v/>
      </c>
      <c r="AH51" s="105" t="str">
        <f t="shared" si="53"/>
        <v/>
      </c>
      <c r="AI51" s="105" t="str">
        <f t="shared" si="54"/>
        <v/>
      </c>
      <c r="AJ51" s="105" t="str">
        <f t="shared" si="55"/>
        <v/>
      </c>
      <c r="AK51" s="105" t="str">
        <f t="shared" si="58"/>
        <v/>
      </c>
      <c r="AL51" s="105" t="str">
        <f t="shared" si="56"/>
        <v/>
      </c>
      <c r="AM51" s="105" t="str">
        <f t="shared" si="42"/>
        <v/>
      </c>
      <c r="AN51" s="105" t="str">
        <f t="shared" si="43"/>
        <v/>
      </c>
      <c r="AO51" s="105" t="str">
        <f t="shared" si="44"/>
        <v/>
      </c>
      <c r="AP51" s="105" t="str">
        <f t="shared" si="45"/>
        <v/>
      </c>
      <c r="AQ51" s="53"/>
      <c r="AR51" s="53"/>
      <c r="AS51" s="108" t="str">
        <f t="shared" si="59"/>
        <v/>
      </c>
      <c r="AT51" s="108" t="str">
        <f t="shared" si="59"/>
        <v/>
      </c>
      <c r="AU51" s="108" t="str">
        <f t="shared" si="60"/>
        <v/>
      </c>
      <c r="AV51" s="108" t="str">
        <f t="shared" si="61"/>
        <v/>
      </c>
      <c r="AW51" s="108" t="str">
        <f t="shared" si="62"/>
        <v/>
      </c>
      <c r="AX51" s="108" t="str">
        <f t="shared" si="63"/>
        <v/>
      </c>
      <c r="AY51" s="108" t="str">
        <f t="shared" si="64"/>
        <v/>
      </c>
      <c r="AZ51" s="108" t="str">
        <f t="shared" si="65"/>
        <v/>
      </c>
      <c r="BA51" s="108" t="str">
        <f t="shared" si="66"/>
        <v/>
      </c>
      <c r="BB51" s="108" t="str">
        <f t="shared" si="67"/>
        <v/>
      </c>
      <c r="BC51" s="108" t="str">
        <f t="shared" si="68"/>
        <v/>
      </c>
    </row>
    <row r="52" spans="1:55" x14ac:dyDescent="0.25">
      <c r="A52" s="17">
        <v>49</v>
      </c>
      <c r="B52" s="141"/>
      <c r="C52" s="147"/>
      <c r="D52" s="164"/>
      <c r="E52" s="164"/>
      <c r="F52" s="142"/>
      <c r="G52" s="145"/>
      <c r="H52" s="142"/>
      <c r="I52" s="146"/>
      <c r="J52" s="145"/>
      <c r="K52" s="146"/>
      <c r="L52" s="146"/>
      <c r="M52" s="145"/>
      <c r="N52" s="145"/>
      <c r="O52" s="66"/>
      <c r="P52" s="65"/>
      <c r="Q52" s="100" t="str">
        <f t="shared" si="39"/>
        <v/>
      </c>
      <c r="R52" s="100" t="str">
        <f t="shared" si="40"/>
        <v/>
      </c>
      <c r="S52" s="100" t="str">
        <f t="shared" si="41"/>
        <v/>
      </c>
      <c r="T52" s="100" t="str">
        <f t="shared" si="46"/>
        <v/>
      </c>
      <c r="U52" s="100" t="str">
        <f t="shared" si="47"/>
        <v/>
      </c>
      <c r="V52" s="100" t="str">
        <f t="shared" si="17"/>
        <v/>
      </c>
      <c r="W52" s="100" t="str">
        <f t="shared" si="48"/>
        <v/>
      </c>
      <c r="X52" s="100" t="str">
        <f t="shared" si="18"/>
        <v/>
      </c>
      <c r="Y52" s="100" t="str">
        <f t="shared" si="19"/>
        <v/>
      </c>
      <c r="Z52" s="100" t="str">
        <f t="shared" si="49"/>
        <v/>
      </c>
      <c r="AA52" s="100" t="str">
        <f t="shared" si="50"/>
        <v/>
      </c>
      <c r="AB52" s="101" t="str">
        <f t="shared" si="20"/>
        <v/>
      </c>
      <c r="AC52" s="100" t="str">
        <f t="shared" si="3"/>
        <v/>
      </c>
      <c r="AD52" s="21"/>
      <c r="AE52" s="20"/>
      <c r="AF52" s="105" t="str">
        <f t="shared" si="51"/>
        <v/>
      </c>
      <c r="AG52" s="105" t="str">
        <f t="shared" si="52"/>
        <v/>
      </c>
      <c r="AH52" s="105" t="str">
        <f t="shared" si="53"/>
        <v/>
      </c>
      <c r="AI52" s="105" t="str">
        <f t="shared" si="54"/>
        <v/>
      </c>
      <c r="AJ52" s="105" t="str">
        <f t="shared" si="55"/>
        <v/>
      </c>
      <c r="AK52" s="105" t="str">
        <f t="shared" si="58"/>
        <v/>
      </c>
      <c r="AL52" s="105" t="str">
        <f t="shared" si="56"/>
        <v/>
      </c>
      <c r="AM52" s="105" t="str">
        <f t="shared" si="42"/>
        <v/>
      </c>
      <c r="AN52" s="105" t="str">
        <f t="shared" si="43"/>
        <v/>
      </c>
      <c r="AO52" s="105" t="str">
        <f t="shared" si="44"/>
        <v/>
      </c>
      <c r="AP52" s="105" t="str">
        <f t="shared" si="45"/>
        <v/>
      </c>
      <c r="AQ52" s="53"/>
      <c r="AR52" s="53"/>
      <c r="AS52" s="108" t="str">
        <f t="shared" si="59"/>
        <v/>
      </c>
      <c r="AT52" s="108" t="str">
        <f t="shared" si="59"/>
        <v/>
      </c>
      <c r="AU52" s="108" t="str">
        <f t="shared" si="60"/>
        <v/>
      </c>
      <c r="AV52" s="108" t="str">
        <f t="shared" si="61"/>
        <v/>
      </c>
      <c r="AW52" s="108" t="str">
        <f t="shared" si="62"/>
        <v/>
      </c>
      <c r="AX52" s="108" t="str">
        <f t="shared" si="63"/>
        <v/>
      </c>
      <c r="AY52" s="108" t="str">
        <f t="shared" si="64"/>
        <v/>
      </c>
      <c r="AZ52" s="108" t="str">
        <f t="shared" si="65"/>
        <v/>
      </c>
      <c r="BA52" s="108" t="str">
        <f t="shared" si="66"/>
        <v/>
      </c>
      <c r="BB52" s="108" t="str">
        <f t="shared" si="67"/>
        <v/>
      </c>
      <c r="BC52" s="108" t="str">
        <f t="shared" si="68"/>
        <v/>
      </c>
    </row>
    <row r="53" spans="1:55" x14ac:dyDescent="0.15">
      <c r="A53" s="17">
        <v>50</v>
      </c>
      <c r="B53" s="141"/>
      <c r="C53" s="144"/>
      <c r="D53" s="164"/>
      <c r="E53" s="164"/>
      <c r="F53" s="142"/>
      <c r="G53" s="145"/>
      <c r="H53" s="142"/>
      <c r="I53" s="146"/>
      <c r="J53" s="145"/>
      <c r="K53" s="146"/>
      <c r="L53" s="146"/>
      <c r="M53" s="145"/>
      <c r="N53" s="145"/>
      <c r="O53" s="66"/>
      <c r="P53" s="65"/>
      <c r="Q53" s="100" t="str">
        <f t="shared" si="39"/>
        <v/>
      </c>
      <c r="R53" s="100" t="str">
        <f t="shared" si="40"/>
        <v/>
      </c>
      <c r="S53" s="100" t="str">
        <f t="shared" si="41"/>
        <v/>
      </c>
      <c r="T53" s="100" t="str">
        <f t="shared" si="46"/>
        <v/>
      </c>
      <c r="U53" s="100" t="str">
        <f t="shared" si="47"/>
        <v/>
      </c>
      <c r="V53" s="100" t="str">
        <f t="shared" si="17"/>
        <v/>
      </c>
      <c r="W53" s="100" t="str">
        <f t="shared" si="48"/>
        <v/>
      </c>
      <c r="X53" s="100" t="str">
        <f t="shared" si="18"/>
        <v/>
      </c>
      <c r="Y53" s="100" t="str">
        <f t="shared" si="19"/>
        <v/>
      </c>
      <c r="Z53" s="100" t="str">
        <f t="shared" si="49"/>
        <v/>
      </c>
      <c r="AA53" s="100" t="str">
        <f t="shared" si="50"/>
        <v/>
      </c>
      <c r="AB53" s="101" t="str">
        <f t="shared" si="20"/>
        <v/>
      </c>
      <c r="AC53" s="100" t="str">
        <f t="shared" si="3"/>
        <v/>
      </c>
      <c r="AD53" s="21"/>
      <c r="AE53" s="20"/>
      <c r="AF53" s="105" t="str">
        <f t="shared" si="51"/>
        <v/>
      </c>
      <c r="AG53" s="105" t="str">
        <f t="shared" si="52"/>
        <v/>
      </c>
      <c r="AH53" s="105" t="str">
        <f t="shared" si="53"/>
        <v/>
      </c>
      <c r="AI53" s="105" t="str">
        <f t="shared" si="54"/>
        <v/>
      </c>
      <c r="AJ53" s="105" t="str">
        <f t="shared" si="55"/>
        <v/>
      </c>
      <c r="AK53" s="105" t="str">
        <f t="shared" si="58"/>
        <v/>
      </c>
      <c r="AL53" s="105" t="str">
        <f t="shared" si="56"/>
        <v/>
      </c>
      <c r="AM53" s="105" t="str">
        <f t="shared" si="42"/>
        <v/>
      </c>
      <c r="AN53" s="105" t="str">
        <f t="shared" si="43"/>
        <v/>
      </c>
      <c r="AO53" s="105" t="str">
        <f t="shared" si="44"/>
        <v/>
      </c>
      <c r="AP53" s="105" t="str">
        <f t="shared" si="45"/>
        <v/>
      </c>
      <c r="AQ53" s="53"/>
      <c r="AR53" s="53"/>
      <c r="AS53" s="108" t="str">
        <f t="shared" si="59"/>
        <v/>
      </c>
      <c r="AT53" s="108" t="str">
        <f t="shared" si="59"/>
        <v/>
      </c>
      <c r="AU53" s="108" t="str">
        <f t="shared" si="60"/>
        <v/>
      </c>
      <c r="AV53" s="108" t="str">
        <f t="shared" si="61"/>
        <v/>
      </c>
      <c r="AW53" s="108" t="str">
        <f t="shared" si="62"/>
        <v/>
      </c>
      <c r="AX53" s="108" t="str">
        <f t="shared" si="63"/>
        <v/>
      </c>
      <c r="AY53" s="108" t="str">
        <f t="shared" si="64"/>
        <v/>
      </c>
      <c r="AZ53" s="108" t="str">
        <f t="shared" si="65"/>
        <v/>
      </c>
      <c r="BA53" s="108" t="str">
        <f t="shared" si="66"/>
        <v/>
      </c>
      <c r="BB53" s="108" t="str">
        <f t="shared" si="67"/>
        <v/>
      </c>
      <c r="BC53" s="108" t="str">
        <f t="shared" si="68"/>
        <v/>
      </c>
    </row>
    <row r="54" spans="1:55" x14ac:dyDescent="0.15">
      <c r="A54" s="17">
        <v>51</v>
      </c>
      <c r="B54" s="141"/>
      <c r="C54" s="144"/>
      <c r="D54" s="164"/>
      <c r="E54" s="164"/>
      <c r="F54" s="142"/>
      <c r="G54" s="145"/>
      <c r="H54" s="142"/>
      <c r="I54" s="146"/>
      <c r="J54" s="145"/>
      <c r="K54" s="146"/>
      <c r="L54" s="146"/>
      <c r="M54" s="145"/>
      <c r="N54" s="145"/>
      <c r="O54" s="66"/>
      <c r="P54" s="65"/>
      <c r="Q54" s="100" t="str">
        <f t="shared" si="39"/>
        <v/>
      </c>
      <c r="R54" s="100" t="str">
        <f t="shared" si="40"/>
        <v/>
      </c>
      <c r="S54" s="100" t="str">
        <f t="shared" si="41"/>
        <v/>
      </c>
      <c r="T54" s="100" t="str">
        <f t="shared" si="46"/>
        <v/>
      </c>
      <c r="U54" s="100" t="str">
        <f t="shared" si="47"/>
        <v/>
      </c>
      <c r="V54" s="100" t="str">
        <f t="shared" si="17"/>
        <v/>
      </c>
      <c r="W54" s="100" t="str">
        <f t="shared" si="48"/>
        <v/>
      </c>
      <c r="X54" s="100" t="str">
        <f t="shared" si="18"/>
        <v/>
      </c>
      <c r="Y54" s="100" t="str">
        <f t="shared" si="19"/>
        <v/>
      </c>
      <c r="Z54" s="100" t="str">
        <f t="shared" si="49"/>
        <v/>
      </c>
      <c r="AA54" s="100" t="str">
        <f t="shared" si="50"/>
        <v/>
      </c>
      <c r="AB54" s="101" t="str">
        <f t="shared" si="20"/>
        <v/>
      </c>
      <c r="AC54" s="100" t="str">
        <f t="shared" si="3"/>
        <v/>
      </c>
      <c r="AD54" s="21"/>
      <c r="AE54" s="20"/>
      <c r="AF54" s="105" t="str">
        <f t="shared" si="51"/>
        <v/>
      </c>
      <c r="AG54" s="105" t="str">
        <f t="shared" si="52"/>
        <v/>
      </c>
      <c r="AH54" s="105" t="str">
        <f t="shared" si="53"/>
        <v/>
      </c>
      <c r="AI54" s="105" t="str">
        <f t="shared" si="54"/>
        <v/>
      </c>
      <c r="AJ54" s="105" t="str">
        <f t="shared" si="55"/>
        <v/>
      </c>
      <c r="AK54" s="105" t="str">
        <f t="shared" si="58"/>
        <v/>
      </c>
      <c r="AL54" s="105" t="str">
        <f t="shared" si="56"/>
        <v/>
      </c>
      <c r="AM54" s="105" t="str">
        <f t="shared" si="42"/>
        <v/>
      </c>
      <c r="AN54" s="105" t="str">
        <f t="shared" si="43"/>
        <v/>
      </c>
      <c r="AO54" s="105" t="str">
        <f t="shared" si="44"/>
        <v/>
      </c>
      <c r="AP54" s="105" t="str">
        <f t="shared" si="45"/>
        <v/>
      </c>
      <c r="AQ54" s="53"/>
      <c r="AR54" s="53"/>
      <c r="AS54" s="108" t="str">
        <f t="shared" si="59"/>
        <v/>
      </c>
      <c r="AT54" s="108" t="str">
        <f t="shared" si="59"/>
        <v/>
      </c>
      <c r="AU54" s="108" t="str">
        <f t="shared" si="60"/>
        <v/>
      </c>
      <c r="AV54" s="108" t="str">
        <f t="shared" si="61"/>
        <v/>
      </c>
      <c r="AW54" s="108" t="str">
        <f t="shared" si="62"/>
        <v/>
      </c>
      <c r="AX54" s="108" t="str">
        <f t="shared" si="63"/>
        <v/>
      </c>
      <c r="AY54" s="108" t="str">
        <f t="shared" si="64"/>
        <v/>
      </c>
      <c r="AZ54" s="108" t="str">
        <f t="shared" si="65"/>
        <v/>
      </c>
      <c r="BA54" s="108" t="str">
        <f t="shared" si="66"/>
        <v/>
      </c>
      <c r="BB54" s="108" t="str">
        <f t="shared" si="67"/>
        <v/>
      </c>
      <c r="BC54" s="108" t="str">
        <f t="shared" si="68"/>
        <v/>
      </c>
    </row>
    <row r="55" spans="1:55" x14ac:dyDescent="0.2">
      <c r="A55" s="17">
        <v>52</v>
      </c>
      <c r="B55" s="148"/>
      <c r="C55" s="148"/>
      <c r="D55" s="164"/>
      <c r="E55" s="164"/>
      <c r="F55" s="142"/>
      <c r="G55" s="145"/>
      <c r="H55" s="142"/>
      <c r="I55" s="146"/>
      <c r="J55" s="145"/>
      <c r="K55" s="146"/>
      <c r="L55" s="146"/>
      <c r="M55" s="145"/>
      <c r="N55" s="145"/>
      <c r="O55" s="66"/>
      <c r="P55" s="65"/>
      <c r="Q55" s="100" t="str">
        <f t="shared" si="39"/>
        <v/>
      </c>
      <c r="R55" s="100" t="str">
        <f t="shared" si="40"/>
        <v/>
      </c>
      <c r="S55" s="100" t="str">
        <f t="shared" si="41"/>
        <v/>
      </c>
      <c r="T55" s="100" t="str">
        <f t="shared" si="46"/>
        <v/>
      </c>
      <c r="U55" s="100" t="str">
        <f t="shared" si="47"/>
        <v/>
      </c>
      <c r="V55" s="100" t="str">
        <f t="shared" si="17"/>
        <v/>
      </c>
      <c r="W55" s="100" t="str">
        <f t="shared" si="48"/>
        <v/>
      </c>
      <c r="X55" s="100" t="str">
        <f t="shared" si="18"/>
        <v/>
      </c>
      <c r="Y55" s="100" t="str">
        <f t="shared" si="19"/>
        <v/>
      </c>
      <c r="Z55" s="100" t="str">
        <f t="shared" si="49"/>
        <v/>
      </c>
      <c r="AA55" s="100" t="str">
        <f t="shared" si="50"/>
        <v/>
      </c>
      <c r="AB55" s="101" t="str">
        <f t="shared" si="20"/>
        <v/>
      </c>
      <c r="AC55" s="100" t="str">
        <f t="shared" si="3"/>
        <v/>
      </c>
      <c r="AD55" s="21"/>
      <c r="AE55" s="20"/>
      <c r="AF55" s="105" t="str">
        <f t="shared" si="51"/>
        <v/>
      </c>
      <c r="AG55" s="105" t="str">
        <f t="shared" si="52"/>
        <v/>
      </c>
      <c r="AH55" s="105" t="str">
        <f t="shared" si="53"/>
        <v/>
      </c>
      <c r="AI55" s="105" t="str">
        <f t="shared" si="54"/>
        <v/>
      </c>
      <c r="AJ55" s="105" t="str">
        <f t="shared" si="55"/>
        <v/>
      </c>
      <c r="AK55" s="105" t="str">
        <f t="shared" si="58"/>
        <v/>
      </c>
      <c r="AL55" s="105" t="str">
        <f t="shared" si="56"/>
        <v/>
      </c>
      <c r="AM55" s="105" t="str">
        <f t="shared" si="42"/>
        <v/>
      </c>
      <c r="AN55" s="105" t="str">
        <f t="shared" si="43"/>
        <v/>
      </c>
      <c r="AO55" s="105" t="str">
        <f t="shared" si="44"/>
        <v/>
      </c>
      <c r="AP55" s="105" t="str">
        <f t="shared" si="45"/>
        <v/>
      </c>
      <c r="AQ55" s="53"/>
      <c r="AR55" s="53"/>
      <c r="AS55" s="108" t="str">
        <f t="shared" si="59"/>
        <v/>
      </c>
      <c r="AT55" s="108" t="str">
        <f t="shared" si="59"/>
        <v/>
      </c>
      <c r="AU55" s="108" t="str">
        <f t="shared" si="60"/>
        <v/>
      </c>
      <c r="AV55" s="108" t="str">
        <f t="shared" si="61"/>
        <v/>
      </c>
      <c r="AW55" s="108" t="str">
        <f t="shared" si="62"/>
        <v/>
      </c>
      <c r="AX55" s="108" t="str">
        <f t="shared" si="63"/>
        <v/>
      </c>
      <c r="AY55" s="108" t="str">
        <f t="shared" si="64"/>
        <v/>
      </c>
      <c r="AZ55" s="108" t="str">
        <f t="shared" si="65"/>
        <v/>
      </c>
      <c r="BA55" s="108" t="str">
        <f t="shared" si="66"/>
        <v/>
      </c>
      <c r="BB55" s="108" t="str">
        <f t="shared" si="67"/>
        <v/>
      </c>
      <c r="BC55" s="108" t="str">
        <f t="shared" si="68"/>
        <v/>
      </c>
    </row>
    <row r="56" spans="1:55" x14ac:dyDescent="0.2">
      <c r="A56" s="17">
        <v>53</v>
      </c>
      <c r="B56" s="148"/>
      <c r="C56" s="148"/>
      <c r="D56" s="164"/>
      <c r="E56" s="164"/>
      <c r="F56" s="142"/>
      <c r="G56" s="145"/>
      <c r="H56" s="142"/>
      <c r="I56" s="146"/>
      <c r="J56" s="145"/>
      <c r="K56" s="146"/>
      <c r="L56" s="146"/>
      <c r="M56" s="145"/>
      <c r="N56" s="145"/>
      <c r="O56" s="66"/>
      <c r="P56" s="65"/>
      <c r="Q56" s="100" t="str">
        <f t="shared" si="39"/>
        <v/>
      </c>
      <c r="R56" s="100" t="str">
        <f t="shared" si="40"/>
        <v/>
      </c>
      <c r="S56" s="100" t="str">
        <f t="shared" si="41"/>
        <v/>
      </c>
      <c r="T56" s="100" t="str">
        <f t="shared" si="46"/>
        <v/>
      </c>
      <c r="U56" s="100" t="str">
        <f t="shared" si="47"/>
        <v/>
      </c>
      <c r="V56" s="100" t="str">
        <f t="shared" si="17"/>
        <v/>
      </c>
      <c r="W56" s="100" t="str">
        <f t="shared" si="48"/>
        <v/>
      </c>
      <c r="X56" s="100" t="str">
        <f t="shared" si="18"/>
        <v/>
      </c>
      <c r="Y56" s="100" t="str">
        <f t="shared" si="19"/>
        <v/>
      </c>
      <c r="Z56" s="100" t="str">
        <f t="shared" si="49"/>
        <v/>
      </c>
      <c r="AA56" s="100" t="str">
        <f t="shared" si="50"/>
        <v/>
      </c>
      <c r="AB56" s="101" t="str">
        <f t="shared" si="20"/>
        <v/>
      </c>
      <c r="AC56" s="100" t="str">
        <f t="shared" si="3"/>
        <v/>
      </c>
      <c r="AD56" s="21"/>
      <c r="AE56" s="20"/>
      <c r="AF56" s="105" t="str">
        <f t="shared" si="51"/>
        <v/>
      </c>
      <c r="AG56" s="105" t="str">
        <f t="shared" si="52"/>
        <v/>
      </c>
      <c r="AH56" s="105" t="str">
        <f t="shared" si="53"/>
        <v/>
      </c>
      <c r="AI56" s="105" t="str">
        <f t="shared" si="54"/>
        <v/>
      </c>
      <c r="AJ56" s="105" t="str">
        <f t="shared" si="55"/>
        <v/>
      </c>
      <c r="AK56" s="105" t="str">
        <f t="shared" si="58"/>
        <v/>
      </c>
      <c r="AL56" s="105" t="str">
        <f t="shared" si="56"/>
        <v/>
      </c>
      <c r="AM56" s="105" t="str">
        <f t="shared" si="42"/>
        <v/>
      </c>
      <c r="AN56" s="105" t="str">
        <f t="shared" si="43"/>
        <v/>
      </c>
      <c r="AO56" s="105" t="str">
        <f t="shared" si="44"/>
        <v/>
      </c>
      <c r="AP56" s="105" t="str">
        <f t="shared" si="45"/>
        <v/>
      </c>
      <c r="AQ56" s="53"/>
      <c r="AR56" s="53"/>
      <c r="AS56" s="108" t="str">
        <f t="shared" si="59"/>
        <v/>
      </c>
      <c r="AT56" s="108" t="str">
        <f t="shared" si="59"/>
        <v/>
      </c>
      <c r="AU56" s="108" t="str">
        <f t="shared" si="60"/>
        <v/>
      </c>
      <c r="AV56" s="108" t="str">
        <f t="shared" si="61"/>
        <v/>
      </c>
      <c r="AW56" s="108" t="str">
        <f t="shared" si="62"/>
        <v/>
      </c>
      <c r="AX56" s="108" t="str">
        <f t="shared" si="63"/>
        <v/>
      </c>
      <c r="AY56" s="108" t="str">
        <f t="shared" si="64"/>
        <v/>
      </c>
      <c r="AZ56" s="108" t="str">
        <f t="shared" si="65"/>
        <v/>
      </c>
      <c r="BA56" s="108" t="str">
        <f t="shared" si="66"/>
        <v/>
      </c>
      <c r="BB56" s="108" t="str">
        <f t="shared" si="67"/>
        <v/>
      </c>
      <c r="BC56" s="108" t="str">
        <f t="shared" si="68"/>
        <v/>
      </c>
    </row>
    <row r="57" spans="1:55" x14ac:dyDescent="0.2">
      <c r="A57" s="17">
        <v>54</v>
      </c>
      <c r="B57" s="148"/>
      <c r="C57" s="148"/>
      <c r="D57" s="164"/>
      <c r="E57" s="164"/>
      <c r="F57" s="142"/>
      <c r="G57" s="145"/>
      <c r="H57" s="142"/>
      <c r="I57" s="146"/>
      <c r="J57" s="145"/>
      <c r="K57" s="146"/>
      <c r="L57" s="146"/>
      <c r="M57" s="145"/>
      <c r="N57" s="145"/>
      <c r="O57" s="66"/>
      <c r="P57" s="65"/>
      <c r="Q57" s="100" t="str">
        <f t="shared" si="39"/>
        <v/>
      </c>
      <c r="R57" s="100" t="str">
        <f t="shared" si="40"/>
        <v/>
      </c>
      <c r="S57" s="100" t="str">
        <f t="shared" si="41"/>
        <v/>
      </c>
      <c r="T57" s="100" t="str">
        <f t="shared" si="46"/>
        <v/>
      </c>
      <c r="U57" s="100" t="str">
        <f t="shared" si="47"/>
        <v/>
      </c>
      <c r="V57" s="100" t="str">
        <f t="shared" si="17"/>
        <v/>
      </c>
      <c r="W57" s="100" t="str">
        <f t="shared" si="48"/>
        <v/>
      </c>
      <c r="X57" s="100" t="str">
        <f t="shared" si="18"/>
        <v/>
      </c>
      <c r="Y57" s="100" t="str">
        <f t="shared" si="19"/>
        <v/>
      </c>
      <c r="Z57" s="100" t="str">
        <f t="shared" si="49"/>
        <v/>
      </c>
      <c r="AA57" s="100" t="str">
        <f t="shared" si="50"/>
        <v/>
      </c>
      <c r="AB57" s="101" t="str">
        <f t="shared" si="20"/>
        <v/>
      </c>
      <c r="AC57" s="100" t="str">
        <f t="shared" si="3"/>
        <v/>
      </c>
      <c r="AD57" s="21"/>
      <c r="AE57" s="20"/>
      <c r="AF57" s="105" t="str">
        <f t="shared" si="51"/>
        <v/>
      </c>
      <c r="AG57" s="105" t="str">
        <f t="shared" si="52"/>
        <v/>
      </c>
      <c r="AH57" s="105" t="str">
        <f t="shared" si="53"/>
        <v/>
      </c>
      <c r="AI57" s="105" t="str">
        <f t="shared" si="54"/>
        <v/>
      </c>
      <c r="AJ57" s="105" t="str">
        <f t="shared" si="55"/>
        <v/>
      </c>
      <c r="AK57" s="105" t="str">
        <f t="shared" si="58"/>
        <v/>
      </c>
      <c r="AL57" s="105" t="str">
        <f t="shared" si="56"/>
        <v/>
      </c>
      <c r="AM57" s="105" t="str">
        <f t="shared" si="42"/>
        <v/>
      </c>
      <c r="AN57" s="105" t="str">
        <f t="shared" si="43"/>
        <v/>
      </c>
      <c r="AO57" s="105" t="str">
        <f t="shared" si="44"/>
        <v/>
      </c>
      <c r="AP57" s="105" t="str">
        <f t="shared" si="45"/>
        <v/>
      </c>
      <c r="AQ57" s="53"/>
      <c r="AR57" s="53"/>
      <c r="AS57" s="108" t="str">
        <f t="shared" si="59"/>
        <v/>
      </c>
      <c r="AT57" s="108" t="str">
        <f t="shared" si="59"/>
        <v/>
      </c>
      <c r="AU57" s="108" t="str">
        <f t="shared" si="60"/>
        <v/>
      </c>
      <c r="AV57" s="108" t="str">
        <f t="shared" si="61"/>
        <v/>
      </c>
      <c r="AW57" s="108" t="str">
        <f t="shared" si="62"/>
        <v/>
      </c>
      <c r="AX57" s="108" t="str">
        <f t="shared" si="63"/>
        <v/>
      </c>
      <c r="AY57" s="108" t="str">
        <f t="shared" si="64"/>
        <v/>
      </c>
      <c r="AZ57" s="108" t="str">
        <f t="shared" si="65"/>
        <v/>
      </c>
      <c r="BA57" s="108" t="str">
        <f t="shared" si="66"/>
        <v/>
      </c>
      <c r="BB57" s="108" t="str">
        <f t="shared" si="67"/>
        <v/>
      </c>
      <c r="BC57" s="108" t="str">
        <f t="shared" si="68"/>
        <v/>
      </c>
    </row>
    <row r="58" spans="1:55" x14ac:dyDescent="0.2">
      <c r="A58" s="17">
        <v>55</v>
      </c>
      <c r="B58" s="148"/>
      <c r="C58" s="148"/>
      <c r="D58" s="164"/>
      <c r="E58" s="164"/>
      <c r="F58" s="142"/>
      <c r="G58" s="145"/>
      <c r="H58" s="142"/>
      <c r="I58" s="146"/>
      <c r="J58" s="145"/>
      <c r="K58" s="146"/>
      <c r="L58" s="146"/>
      <c r="M58" s="145"/>
      <c r="N58" s="145"/>
      <c r="O58" s="66"/>
      <c r="P58" s="65"/>
      <c r="Q58" s="100" t="str">
        <f t="shared" si="39"/>
        <v/>
      </c>
      <c r="R58" s="100" t="str">
        <f t="shared" si="40"/>
        <v/>
      </c>
      <c r="S58" s="100" t="str">
        <f t="shared" si="41"/>
        <v/>
      </c>
      <c r="T58" s="100" t="str">
        <f t="shared" si="46"/>
        <v/>
      </c>
      <c r="U58" s="100" t="str">
        <f t="shared" si="47"/>
        <v/>
      </c>
      <c r="V58" s="100" t="str">
        <f t="shared" si="17"/>
        <v/>
      </c>
      <c r="W58" s="100" t="str">
        <f t="shared" si="48"/>
        <v/>
      </c>
      <c r="X58" s="100" t="str">
        <f t="shared" si="18"/>
        <v/>
      </c>
      <c r="Y58" s="100" t="str">
        <f t="shared" si="19"/>
        <v/>
      </c>
      <c r="Z58" s="100" t="str">
        <f t="shared" si="49"/>
        <v/>
      </c>
      <c r="AA58" s="100" t="str">
        <f t="shared" si="50"/>
        <v/>
      </c>
      <c r="AB58" s="101" t="str">
        <f t="shared" si="20"/>
        <v/>
      </c>
      <c r="AC58" s="100" t="str">
        <f t="shared" si="3"/>
        <v/>
      </c>
      <c r="AD58" s="21"/>
      <c r="AE58" s="20"/>
      <c r="AF58" s="105" t="str">
        <f t="shared" si="51"/>
        <v/>
      </c>
      <c r="AG58" s="105" t="str">
        <f t="shared" si="52"/>
        <v/>
      </c>
      <c r="AH58" s="105" t="str">
        <f t="shared" si="53"/>
        <v/>
      </c>
      <c r="AI58" s="105" t="str">
        <f t="shared" si="54"/>
        <v/>
      </c>
      <c r="AJ58" s="105" t="str">
        <f t="shared" si="55"/>
        <v/>
      </c>
      <c r="AK58" s="105" t="str">
        <f t="shared" si="58"/>
        <v/>
      </c>
      <c r="AL58" s="105" t="str">
        <f t="shared" si="56"/>
        <v/>
      </c>
      <c r="AM58" s="105" t="str">
        <f t="shared" si="42"/>
        <v/>
      </c>
      <c r="AN58" s="105" t="str">
        <f t="shared" si="43"/>
        <v/>
      </c>
      <c r="AO58" s="105" t="str">
        <f t="shared" si="44"/>
        <v/>
      </c>
      <c r="AP58" s="105" t="str">
        <f t="shared" si="45"/>
        <v/>
      </c>
      <c r="AQ58" s="53"/>
      <c r="AR58" s="53"/>
      <c r="AS58" s="108" t="str">
        <f t="shared" si="59"/>
        <v/>
      </c>
      <c r="AT58" s="108" t="str">
        <f t="shared" si="59"/>
        <v/>
      </c>
      <c r="AU58" s="108" t="str">
        <f t="shared" si="60"/>
        <v/>
      </c>
      <c r="AV58" s="108" t="str">
        <f t="shared" si="61"/>
        <v/>
      </c>
      <c r="AW58" s="108" t="str">
        <f t="shared" si="62"/>
        <v/>
      </c>
      <c r="AX58" s="108" t="str">
        <f t="shared" si="63"/>
        <v/>
      </c>
      <c r="AY58" s="108" t="str">
        <f t="shared" si="64"/>
        <v/>
      </c>
      <c r="AZ58" s="108" t="str">
        <f t="shared" si="65"/>
        <v/>
      </c>
      <c r="BA58" s="108" t="str">
        <f t="shared" si="66"/>
        <v/>
      </c>
      <c r="BB58" s="108" t="str">
        <f t="shared" si="67"/>
        <v/>
      </c>
      <c r="BC58" s="108" t="str">
        <f t="shared" si="68"/>
        <v/>
      </c>
    </row>
    <row r="59" spans="1:55" x14ac:dyDescent="0.2">
      <c r="A59" s="17">
        <v>56</v>
      </c>
      <c r="B59" s="148"/>
      <c r="C59" s="148"/>
      <c r="D59" s="164"/>
      <c r="E59" s="164"/>
      <c r="F59" s="142"/>
      <c r="G59" s="145"/>
      <c r="H59" s="142"/>
      <c r="I59" s="146"/>
      <c r="J59" s="145"/>
      <c r="K59" s="146"/>
      <c r="L59" s="146"/>
      <c r="M59" s="145"/>
      <c r="N59" s="145"/>
      <c r="O59" s="66"/>
      <c r="P59" s="65"/>
      <c r="Q59" s="100" t="str">
        <f t="shared" si="39"/>
        <v/>
      </c>
      <c r="R59" s="100" t="str">
        <f t="shared" si="40"/>
        <v/>
      </c>
      <c r="S59" s="100" t="str">
        <f t="shared" si="41"/>
        <v/>
      </c>
      <c r="T59" s="100" t="str">
        <f t="shared" si="46"/>
        <v/>
      </c>
      <c r="U59" s="100" t="str">
        <f t="shared" si="47"/>
        <v/>
      </c>
      <c r="V59" s="100" t="str">
        <f t="shared" si="17"/>
        <v/>
      </c>
      <c r="W59" s="100" t="str">
        <f t="shared" si="48"/>
        <v/>
      </c>
      <c r="X59" s="100" t="str">
        <f t="shared" si="18"/>
        <v/>
      </c>
      <c r="Y59" s="100" t="str">
        <f t="shared" si="19"/>
        <v/>
      </c>
      <c r="Z59" s="111" t="str">
        <f t="shared" si="49"/>
        <v/>
      </c>
      <c r="AA59" s="100" t="str">
        <f t="shared" si="50"/>
        <v/>
      </c>
      <c r="AB59" s="101" t="str">
        <f t="shared" si="20"/>
        <v/>
      </c>
      <c r="AC59" s="100" t="str">
        <f t="shared" si="3"/>
        <v/>
      </c>
      <c r="AD59" s="21"/>
      <c r="AE59" s="20"/>
      <c r="AF59" s="105" t="str">
        <f t="shared" si="51"/>
        <v/>
      </c>
      <c r="AG59" s="105" t="str">
        <f t="shared" si="52"/>
        <v/>
      </c>
      <c r="AH59" s="105" t="str">
        <f t="shared" si="53"/>
        <v/>
      </c>
      <c r="AI59" s="105" t="str">
        <f t="shared" si="54"/>
        <v/>
      </c>
      <c r="AJ59" s="105" t="str">
        <f t="shared" si="55"/>
        <v/>
      </c>
      <c r="AK59" s="105" t="str">
        <f t="shared" si="58"/>
        <v/>
      </c>
      <c r="AL59" s="105" t="str">
        <f t="shared" si="56"/>
        <v/>
      </c>
      <c r="AM59" s="105" t="str">
        <f t="shared" si="42"/>
        <v/>
      </c>
      <c r="AN59" s="105" t="str">
        <f t="shared" si="43"/>
        <v/>
      </c>
      <c r="AO59" s="105" t="str">
        <f t="shared" si="44"/>
        <v/>
      </c>
      <c r="AP59" s="105" t="str">
        <f t="shared" si="45"/>
        <v/>
      </c>
      <c r="AQ59" s="53"/>
      <c r="AR59" s="53"/>
      <c r="AS59" s="108" t="str">
        <f t="shared" si="59"/>
        <v/>
      </c>
      <c r="AT59" s="108" t="str">
        <f t="shared" si="59"/>
        <v/>
      </c>
      <c r="AU59" s="108" t="str">
        <f t="shared" si="60"/>
        <v/>
      </c>
      <c r="AV59" s="108" t="str">
        <f t="shared" si="61"/>
        <v/>
      </c>
      <c r="AW59" s="108" t="str">
        <f t="shared" si="62"/>
        <v/>
      </c>
      <c r="AX59" s="108" t="str">
        <f t="shared" si="63"/>
        <v/>
      </c>
      <c r="AY59" s="108" t="str">
        <f t="shared" si="64"/>
        <v/>
      </c>
      <c r="AZ59" s="108" t="str">
        <f t="shared" si="65"/>
        <v/>
      </c>
      <c r="BA59" s="108" t="str">
        <f t="shared" si="66"/>
        <v/>
      </c>
      <c r="BB59" s="108" t="str">
        <f t="shared" si="67"/>
        <v/>
      </c>
      <c r="BC59" s="108" t="str">
        <f t="shared" si="68"/>
        <v/>
      </c>
    </row>
    <row r="60" spans="1:55" x14ac:dyDescent="0.2">
      <c r="A60" s="17">
        <v>57</v>
      </c>
      <c r="B60" s="148"/>
      <c r="C60" s="148"/>
      <c r="D60" s="164"/>
      <c r="E60" s="164"/>
      <c r="F60" s="142"/>
      <c r="G60" s="145"/>
      <c r="H60" s="142"/>
      <c r="I60" s="146"/>
      <c r="J60" s="145"/>
      <c r="K60" s="146"/>
      <c r="L60" s="146"/>
      <c r="M60" s="145"/>
      <c r="N60" s="145"/>
      <c r="O60" s="66"/>
      <c r="P60" s="65"/>
      <c r="Q60" s="100" t="str">
        <f t="shared" si="39"/>
        <v/>
      </c>
      <c r="R60" s="100" t="str">
        <f t="shared" si="40"/>
        <v/>
      </c>
      <c r="S60" s="100" t="str">
        <f t="shared" si="41"/>
        <v/>
      </c>
      <c r="T60" s="100" t="str">
        <f t="shared" si="46"/>
        <v/>
      </c>
      <c r="U60" s="100" t="str">
        <f t="shared" si="47"/>
        <v/>
      </c>
      <c r="V60" s="100" t="str">
        <f t="shared" si="17"/>
        <v/>
      </c>
      <c r="W60" s="100" t="str">
        <f t="shared" si="48"/>
        <v/>
      </c>
      <c r="X60" s="100" t="str">
        <f t="shared" si="18"/>
        <v/>
      </c>
      <c r="Y60" s="100" t="str">
        <f t="shared" si="19"/>
        <v/>
      </c>
      <c r="Z60" s="111" t="str">
        <f t="shared" si="49"/>
        <v/>
      </c>
      <c r="AA60" s="100" t="str">
        <f t="shared" si="50"/>
        <v/>
      </c>
      <c r="AB60" s="101" t="str">
        <f t="shared" si="20"/>
        <v/>
      </c>
      <c r="AC60" s="100" t="str">
        <f t="shared" si="3"/>
        <v/>
      </c>
      <c r="AD60" s="21"/>
      <c r="AE60" s="20"/>
      <c r="AF60" s="105" t="str">
        <f t="shared" si="51"/>
        <v/>
      </c>
      <c r="AG60" s="105" t="str">
        <f t="shared" si="52"/>
        <v/>
      </c>
      <c r="AH60" s="105" t="str">
        <f t="shared" si="53"/>
        <v/>
      </c>
      <c r="AI60" s="105" t="str">
        <f t="shared" si="54"/>
        <v/>
      </c>
      <c r="AJ60" s="105" t="str">
        <f t="shared" si="55"/>
        <v/>
      </c>
      <c r="AK60" s="105" t="str">
        <f t="shared" si="58"/>
        <v/>
      </c>
      <c r="AL60" s="105" t="str">
        <f t="shared" si="56"/>
        <v/>
      </c>
      <c r="AM60" s="105" t="str">
        <f t="shared" si="42"/>
        <v/>
      </c>
      <c r="AN60" s="105" t="str">
        <f t="shared" si="43"/>
        <v/>
      </c>
      <c r="AO60" s="105" t="str">
        <f t="shared" si="44"/>
        <v/>
      </c>
      <c r="AP60" s="105" t="str">
        <f t="shared" si="45"/>
        <v/>
      </c>
      <c r="AQ60" s="53"/>
      <c r="AR60" s="53"/>
      <c r="AS60" s="108" t="str">
        <f t="shared" si="59"/>
        <v/>
      </c>
      <c r="AT60" s="108" t="str">
        <f t="shared" si="59"/>
        <v/>
      </c>
      <c r="AU60" s="108" t="str">
        <f t="shared" si="60"/>
        <v/>
      </c>
      <c r="AV60" s="108" t="str">
        <f t="shared" si="61"/>
        <v/>
      </c>
      <c r="AW60" s="108" t="str">
        <f t="shared" si="62"/>
        <v/>
      </c>
      <c r="AX60" s="108" t="str">
        <f t="shared" si="63"/>
        <v/>
      </c>
      <c r="AY60" s="108" t="str">
        <f t="shared" si="64"/>
        <v/>
      </c>
      <c r="AZ60" s="108" t="str">
        <f t="shared" si="65"/>
        <v/>
      </c>
      <c r="BA60" s="108" t="str">
        <f t="shared" si="66"/>
        <v/>
      </c>
      <c r="BB60" s="108" t="str">
        <f t="shared" si="67"/>
        <v/>
      </c>
      <c r="BC60" s="108" t="str">
        <f t="shared" si="68"/>
        <v/>
      </c>
    </row>
    <row r="61" spans="1:55" x14ac:dyDescent="0.2">
      <c r="A61" s="17">
        <v>58</v>
      </c>
      <c r="B61" s="148"/>
      <c r="C61" s="148"/>
      <c r="D61" s="164"/>
      <c r="E61" s="164"/>
      <c r="F61" s="142"/>
      <c r="G61" s="145"/>
      <c r="H61" s="142"/>
      <c r="I61" s="146"/>
      <c r="J61" s="145"/>
      <c r="K61" s="146"/>
      <c r="L61" s="146"/>
      <c r="M61" s="145"/>
      <c r="N61" s="145"/>
      <c r="O61" s="66"/>
      <c r="P61" s="65"/>
      <c r="Q61" s="100" t="str">
        <f t="shared" si="39"/>
        <v/>
      </c>
      <c r="R61" s="100" t="str">
        <f t="shared" si="40"/>
        <v/>
      </c>
      <c r="S61" s="100" t="str">
        <f t="shared" si="41"/>
        <v/>
      </c>
      <c r="T61" s="100" t="str">
        <f t="shared" si="46"/>
        <v/>
      </c>
      <c r="U61" s="100" t="str">
        <f t="shared" si="47"/>
        <v/>
      </c>
      <c r="V61" s="100" t="str">
        <f t="shared" si="17"/>
        <v/>
      </c>
      <c r="W61" s="100" t="str">
        <f t="shared" si="48"/>
        <v/>
      </c>
      <c r="X61" s="100" t="str">
        <f t="shared" si="18"/>
        <v/>
      </c>
      <c r="Y61" s="100" t="str">
        <f t="shared" si="19"/>
        <v/>
      </c>
      <c r="Z61" s="100" t="str">
        <f t="shared" si="49"/>
        <v/>
      </c>
      <c r="AA61" s="100" t="str">
        <f t="shared" si="50"/>
        <v/>
      </c>
      <c r="AB61" s="101" t="str">
        <f t="shared" si="20"/>
        <v/>
      </c>
      <c r="AC61" s="100" t="str">
        <f t="shared" si="3"/>
        <v/>
      </c>
      <c r="AD61" s="21"/>
      <c r="AE61" s="20"/>
      <c r="AF61" s="105" t="str">
        <f t="shared" si="51"/>
        <v/>
      </c>
      <c r="AG61" s="105" t="str">
        <f t="shared" si="52"/>
        <v/>
      </c>
      <c r="AH61" s="105" t="str">
        <f t="shared" si="53"/>
        <v/>
      </c>
      <c r="AI61" s="105" t="str">
        <f t="shared" si="54"/>
        <v/>
      </c>
      <c r="AJ61" s="105" t="str">
        <f t="shared" si="55"/>
        <v/>
      </c>
      <c r="AK61" s="105" t="str">
        <f t="shared" si="58"/>
        <v/>
      </c>
      <c r="AL61" s="105" t="str">
        <f t="shared" si="56"/>
        <v/>
      </c>
      <c r="AM61" s="105" t="str">
        <f t="shared" si="42"/>
        <v/>
      </c>
      <c r="AN61" s="105" t="str">
        <f t="shared" si="43"/>
        <v/>
      </c>
      <c r="AO61" s="105" t="str">
        <f t="shared" si="44"/>
        <v/>
      </c>
      <c r="AP61" s="105" t="str">
        <f t="shared" si="45"/>
        <v/>
      </c>
      <c r="AQ61" s="53"/>
      <c r="AR61" s="53"/>
      <c r="AS61" s="108" t="str">
        <f t="shared" si="59"/>
        <v/>
      </c>
      <c r="AT61" s="108" t="str">
        <f t="shared" si="59"/>
        <v/>
      </c>
      <c r="AU61" s="108" t="str">
        <f t="shared" si="60"/>
        <v/>
      </c>
      <c r="AV61" s="108" t="str">
        <f t="shared" si="61"/>
        <v/>
      </c>
      <c r="AW61" s="108" t="str">
        <f t="shared" si="62"/>
        <v/>
      </c>
      <c r="AX61" s="108" t="str">
        <f t="shared" si="63"/>
        <v/>
      </c>
      <c r="AY61" s="108" t="str">
        <f t="shared" si="64"/>
        <v/>
      </c>
      <c r="AZ61" s="108" t="str">
        <f t="shared" si="65"/>
        <v/>
      </c>
      <c r="BA61" s="108" t="str">
        <f t="shared" si="66"/>
        <v/>
      </c>
      <c r="BB61" s="108" t="str">
        <f t="shared" si="67"/>
        <v/>
      </c>
      <c r="BC61" s="108" t="str">
        <f t="shared" si="68"/>
        <v/>
      </c>
    </row>
    <row r="62" spans="1:55" x14ac:dyDescent="0.2">
      <c r="A62" s="17">
        <v>59</v>
      </c>
      <c r="B62" s="148"/>
      <c r="C62" s="148"/>
      <c r="D62" s="164"/>
      <c r="E62" s="164"/>
      <c r="F62" s="142"/>
      <c r="G62" s="145"/>
      <c r="H62" s="142"/>
      <c r="I62" s="146"/>
      <c r="J62" s="145"/>
      <c r="K62" s="146"/>
      <c r="L62" s="146"/>
      <c r="M62" s="145"/>
      <c r="N62" s="145"/>
      <c r="O62" s="66"/>
      <c r="P62" s="65"/>
      <c r="Q62" s="100" t="str">
        <f t="shared" si="39"/>
        <v/>
      </c>
      <c r="R62" s="100" t="str">
        <f t="shared" si="40"/>
        <v/>
      </c>
      <c r="S62" s="100" t="str">
        <f t="shared" si="41"/>
        <v/>
      </c>
      <c r="T62" s="100" t="str">
        <f t="shared" si="46"/>
        <v/>
      </c>
      <c r="U62" s="100" t="str">
        <f t="shared" si="47"/>
        <v/>
      </c>
      <c r="V62" s="100" t="str">
        <f t="shared" si="17"/>
        <v/>
      </c>
      <c r="W62" s="100" t="str">
        <f t="shared" si="48"/>
        <v/>
      </c>
      <c r="X62" s="100" t="str">
        <f t="shared" si="18"/>
        <v/>
      </c>
      <c r="Y62" s="100" t="str">
        <f t="shared" si="19"/>
        <v/>
      </c>
      <c r="Z62" s="100" t="str">
        <f t="shared" si="49"/>
        <v/>
      </c>
      <c r="AA62" s="100" t="str">
        <f t="shared" si="50"/>
        <v/>
      </c>
      <c r="AB62" s="101" t="str">
        <f t="shared" si="20"/>
        <v/>
      </c>
      <c r="AC62" s="100" t="str">
        <f t="shared" si="3"/>
        <v/>
      </c>
      <c r="AD62" s="21"/>
      <c r="AE62" s="20"/>
      <c r="AF62" s="105" t="str">
        <f t="shared" si="51"/>
        <v/>
      </c>
      <c r="AG62" s="105" t="str">
        <f t="shared" si="52"/>
        <v/>
      </c>
      <c r="AH62" s="105" t="str">
        <f t="shared" si="53"/>
        <v/>
      </c>
      <c r="AI62" s="105" t="str">
        <f t="shared" si="54"/>
        <v/>
      </c>
      <c r="AJ62" s="105" t="str">
        <f t="shared" si="55"/>
        <v/>
      </c>
      <c r="AK62" s="105" t="str">
        <f t="shared" si="58"/>
        <v/>
      </c>
      <c r="AL62" s="105" t="str">
        <f t="shared" si="56"/>
        <v/>
      </c>
      <c r="AM62" s="105" t="str">
        <f t="shared" si="42"/>
        <v/>
      </c>
      <c r="AN62" s="105" t="str">
        <f t="shared" si="43"/>
        <v/>
      </c>
      <c r="AO62" s="105" t="str">
        <f t="shared" si="44"/>
        <v/>
      </c>
      <c r="AP62" s="105" t="str">
        <f t="shared" si="45"/>
        <v/>
      </c>
      <c r="AQ62" s="53"/>
      <c r="AR62" s="53"/>
      <c r="AS62" s="108" t="str">
        <f t="shared" si="59"/>
        <v/>
      </c>
      <c r="AT62" s="108" t="str">
        <f t="shared" si="59"/>
        <v/>
      </c>
      <c r="AU62" s="108" t="str">
        <f t="shared" si="60"/>
        <v/>
      </c>
      <c r="AV62" s="108" t="str">
        <f t="shared" si="61"/>
        <v/>
      </c>
      <c r="AW62" s="108" t="str">
        <f t="shared" si="62"/>
        <v/>
      </c>
      <c r="AX62" s="108" t="str">
        <f t="shared" si="63"/>
        <v/>
      </c>
      <c r="AY62" s="108" t="str">
        <f t="shared" si="64"/>
        <v/>
      </c>
      <c r="AZ62" s="108" t="str">
        <f t="shared" si="65"/>
        <v/>
      </c>
      <c r="BA62" s="108" t="str">
        <f t="shared" si="66"/>
        <v/>
      </c>
      <c r="BB62" s="108" t="str">
        <f t="shared" si="67"/>
        <v/>
      </c>
      <c r="BC62" s="108" t="str">
        <f t="shared" si="68"/>
        <v/>
      </c>
    </row>
    <row r="63" spans="1:55" x14ac:dyDescent="0.2">
      <c r="A63" s="17">
        <v>60</v>
      </c>
      <c r="B63" s="149"/>
      <c r="C63" s="149"/>
      <c r="D63" s="165"/>
      <c r="E63" s="165"/>
      <c r="F63" s="150"/>
      <c r="G63" s="151"/>
      <c r="H63" s="150"/>
      <c r="I63" s="152"/>
      <c r="J63" s="151"/>
      <c r="K63" s="152"/>
      <c r="L63" s="152"/>
      <c r="M63" s="151"/>
      <c r="N63" s="151"/>
      <c r="O63" s="66"/>
      <c r="P63" s="65"/>
      <c r="Q63" s="102" t="str">
        <f t="shared" si="39"/>
        <v/>
      </c>
      <c r="R63" s="102" t="str">
        <f t="shared" si="40"/>
        <v/>
      </c>
      <c r="S63" s="102" t="str">
        <f t="shared" si="41"/>
        <v/>
      </c>
      <c r="T63" s="102" t="str">
        <f t="shared" si="46"/>
        <v/>
      </c>
      <c r="U63" s="102" t="str">
        <f t="shared" si="47"/>
        <v/>
      </c>
      <c r="V63" s="102" t="str">
        <f t="shared" si="17"/>
        <v/>
      </c>
      <c r="W63" s="102" t="str">
        <f t="shared" si="48"/>
        <v/>
      </c>
      <c r="X63" s="102" t="str">
        <f t="shared" si="18"/>
        <v/>
      </c>
      <c r="Y63" s="102" t="str">
        <f t="shared" si="19"/>
        <v/>
      </c>
      <c r="Z63" s="102" t="str">
        <f t="shared" si="49"/>
        <v/>
      </c>
      <c r="AA63" s="102" t="str">
        <f t="shared" si="50"/>
        <v/>
      </c>
      <c r="AB63" s="103" t="str">
        <f t="shared" si="20"/>
        <v/>
      </c>
      <c r="AC63" s="102" t="str">
        <f t="shared" si="3"/>
        <v/>
      </c>
      <c r="AD63" s="21"/>
      <c r="AE63" s="20"/>
      <c r="AF63" s="106" t="str">
        <f t="shared" si="51"/>
        <v/>
      </c>
      <c r="AG63" s="106" t="str">
        <f t="shared" si="52"/>
        <v/>
      </c>
      <c r="AH63" s="106" t="str">
        <f t="shared" si="53"/>
        <v/>
      </c>
      <c r="AI63" s="106" t="str">
        <f t="shared" si="54"/>
        <v/>
      </c>
      <c r="AJ63" s="106" t="str">
        <f t="shared" si="55"/>
        <v/>
      </c>
      <c r="AK63" s="106" t="str">
        <f t="shared" si="58"/>
        <v/>
      </c>
      <c r="AL63" s="106" t="str">
        <f t="shared" si="56"/>
        <v/>
      </c>
      <c r="AM63" s="106" t="str">
        <f t="shared" si="42"/>
        <v/>
      </c>
      <c r="AN63" s="106" t="str">
        <f t="shared" si="43"/>
        <v/>
      </c>
      <c r="AO63" s="106" t="str">
        <f t="shared" si="44"/>
        <v/>
      </c>
      <c r="AP63" s="106" t="str">
        <f t="shared" si="45"/>
        <v/>
      </c>
      <c r="AQ63" s="53"/>
      <c r="AR63" s="53"/>
      <c r="AS63" s="109" t="str">
        <f t="shared" si="59"/>
        <v/>
      </c>
      <c r="AT63" s="109" t="str">
        <f t="shared" si="59"/>
        <v/>
      </c>
      <c r="AU63" s="109" t="str">
        <f t="shared" si="60"/>
        <v/>
      </c>
      <c r="AV63" s="109" t="str">
        <f t="shared" si="61"/>
        <v/>
      </c>
      <c r="AW63" s="109" t="str">
        <f t="shared" si="62"/>
        <v/>
      </c>
      <c r="AX63" s="109" t="str">
        <f t="shared" si="63"/>
        <v/>
      </c>
      <c r="AY63" s="109" t="str">
        <f t="shared" si="64"/>
        <v/>
      </c>
      <c r="AZ63" s="109" t="str">
        <f t="shared" si="65"/>
        <v/>
      </c>
      <c r="BA63" s="109" t="str">
        <f t="shared" si="66"/>
        <v/>
      </c>
      <c r="BB63" s="109" t="str">
        <f t="shared" si="67"/>
        <v/>
      </c>
      <c r="BC63" s="109" t="str">
        <f t="shared" si="68"/>
        <v/>
      </c>
    </row>
    <row r="64" spans="1:55" x14ac:dyDescent="0.2">
      <c r="B64" s="6"/>
      <c r="C64" s="6" t="s">
        <v>1</v>
      </c>
      <c r="D64" s="19">
        <f t="shared" ref="D64" si="69">AVERAGE(D4:D63)</f>
        <v>167</v>
      </c>
      <c r="E64" s="19">
        <f t="shared" ref="E64:N64" si="70">AVERAGE(E4:E63)</f>
        <v>56</v>
      </c>
      <c r="F64" s="19">
        <f t="shared" si="70"/>
        <v>217</v>
      </c>
      <c r="G64" s="19">
        <f t="shared" si="70"/>
        <v>242</v>
      </c>
      <c r="H64" s="19">
        <f t="shared" si="70"/>
        <v>250</v>
      </c>
      <c r="I64" s="19">
        <f t="shared" si="70"/>
        <v>3.97</v>
      </c>
      <c r="J64" s="19">
        <f t="shared" si="70"/>
        <v>490</v>
      </c>
      <c r="K64" s="19">
        <f t="shared" si="70"/>
        <v>6.08</v>
      </c>
      <c r="L64" s="19">
        <f t="shared" si="70"/>
        <v>12.12</v>
      </c>
      <c r="M64" s="19">
        <f t="shared" si="70"/>
        <v>555</v>
      </c>
      <c r="N64" s="19">
        <f t="shared" si="70"/>
        <v>582</v>
      </c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E64" s="6"/>
      <c r="AF64" s="23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14"/>
      <c r="BC64" s="6"/>
    </row>
    <row r="65" spans="2:55" x14ac:dyDescent="0.2">
      <c r="B65" s="3"/>
      <c r="C65" s="3" t="s">
        <v>2</v>
      </c>
      <c r="D65" s="4" t="e">
        <f t="shared" ref="D65" si="71">STDEV(D4:D63)</f>
        <v>#DIV/0!</v>
      </c>
      <c r="E65" s="4" t="e">
        <f t="shared" ref="E65:N65" si="72">STDEV(E4:E63)</f>
        <v>#DIV/0!</v>
      </c>
      <c r="F65" s="4" t="e">
        <f t="shared" si="72"/>
        <v>#DIV/0!</v>
      </c>
      <c r="G65" s="4" t="e">
        <f t="shared" si="72"/>
        <v>#DIV/0!</v>
      </c>
      <c r="H65" s="4" t="e">
        <f t="shared" si="72"/>
        <v>#DIV/0!</v>
      </c>
      <c r="I65" s="4" t="e">
        <f t="shared" si="72"/>
        <v>#DIV/0!</v>
      </c>
      <c r="J65" s="4" t="e">
        <f t="shared" si="72"/>
        <v>#DIV/0!</v>
      </c>
      <c r="K65" s="4" t="e">
        <f t="shared" si="72"/>
        <v>#DIV/0!</v>
      </c>
      <c r="L65" s="4" t="e">
        <f t="shared" si="72"/>
        <v>#DIV/0!</v>
      </c>
      <c r="M65" s="4" t="e">
        <f t="shared" si="72"/>
        <v>#DIV/0!</v>
      </c>
      <c r="N65" s="4" t="e">
        <f t="shared" si="72"/>
        <v>#DIV/0!</v>
      </c>
      <c r="O65" s="4"/>
      <c r="P65" s="19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17"/>
      <c r="AC65" s="17"/>
      <c r="AD65" s="17"/>
      <c r="AE65" s="3"/>
      <c r="AF65" s="7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3"/>
      <c r="AS65" s="3"/>
      <c r="AT65" s="3"/>
      <c r="AU65" s="3"/>
      <c r="AV65" s="3"/>
      <c r="AW65" s="3"/>
      <c r="AX65" s="3"/>
      <c r="AY65" s="3"/>
      <c r="AZ65" s="3"/>
      <c r="BA65" s="3"/>
      <c r="BC65" s="3"/>
    </row>
    <row r="66" spans="2:55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6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17"/>
      <c r="AC66" s="16"/>
      <c r="AD66" s="16"/>
      <c r="AE66" s="3"/>
      <c r="AF66" s="7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3"/>
      <c r="AS66" s="3"/>
      <c r="AT66" s="3"/>
      <c r="AU66" s="3"/>
      <c r="AV66" s="3"/>
      <c r="AW66" s="3"/>
      <c r="AX66" s="3"/>
      <c r="AY66" s="3"/>
      <c r="AZ66" s="3"/>
      <c r="BA66" s="3"/>
      <c r="BC66" s="3"/>
    </row>
    <row r="67" spans="2:55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6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17"/>
      <c r="AC67" s="17"/>
      <c r="AD67" s="17"/>
      <c r="AE67" s="3"/>
      <c r="AF67" s="7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3"/>
      <c r="AS67" s="3"/>
      <c r="AT67" s="3"/>
      <c r="AU67" s="3"/>
      <c r="AV67" s="3"/>
      <c r="AW67" s="3"/>
      <c r="AX67" s="3"/>
      <c r="AY67" s="3"/>
      <c r="AZ67" s="3"/>
      <c r="BA67" s="3"/>
      <c r="BC67" s="3"/>
    </row>
    <row r="68" spans="2:55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6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17"/>
      <c r="AC68" s="17"/>
      <c r="AE68" s="3"/>
      <c r="AF68" s="7"/>
      <c r="AG68" s="8"/>
      <c r="AH68" s="8"/>
      <c r="AI68" s="8"/>
      <c r="AJ68" s="8"/>
      <c r="AK68" s="8"/>
      <c r="AL68" s="8"/>
      <c r="AM68" s="8"/>
      <c r="AN68" s="8"/>
      <c r="AO68" s="10">
        <v>1</v>
      </c>
      <c r="AP68" s="9" t="s">
        <v>5</v>
      </c>
      <c r="AQ68" s="8">
        <v>0</v>
      </c>
      <c r="AR68" s="3">
        <v>1</v>
      </c>
      <c r="AS68" s="3"/>
      <c r="AT68" s="3"/>
      <c r="AU68" s="3"/>
      <c r="AV68" s="3"/>
      <c r="AW68" s="3"/>
      <c r="AX68" s="3"/>
      <c r="AY68" s="3"/>
      <c r="AZ68" s="3"/>
      <c r="BA68" s="3"/>
      <c r="BC68" s="3"/>
    </row>
    <row r="69" spans="2:55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6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17"/>
      <c r="AC69" s="17"/>
      <c r="AD69" s="17"/>
      <c r="AE69" s="3"/>
      <c r="AF69" s="7"/>
      <c r="AG69" s="8"/>
      <c r="AH69" s="8"/>
      <c r="AI69" s="8"/>
      <c r="AJ69" s="8"/>
      <c r="AK69" s="8"/>
      <c r="AL69" s="8"/>
      <c r="AM69" s="8"/>
      <c r="AN69" s="8"/>
      <c r="AO69" s="5">
        <v>2</v>
      </c>
      <c r="AP69" s="11" t="s">
        <v>6</v>
      </c>
      <c r="AQ69" s="8">
        <v>30</v>
      </c>
      <c r="AR69" s="3">
        <v>2</v>
      </c>
      <c r="AS69" s="3"/>
      <c r="AT69" s="3"/>
      <c r="AU69" s="3"/>
      <c r="AV69" s="3"/>
      <c r="AW69" s="3"/>
      <c r="AX69" s="3"/>
      <c r="AY69" s="3"/>
      <c r="AZ69" s="3"/>
      <c r="BA69" s="3"/>
      <c r="BC69" s="3"/>
    </row>
    <row r="70" spans="2:55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6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17"/>
      <c r="AC70" s="17"/>
      <c r="AE70" s="3"/>
      <c r="AF70" s="7"/>
      <c r="AG70" s="8"/>
      <c r="AH70" s="8"/>
      <c r="AI70" s="8"/>
      <c r="AJ70" s="8"/>
      <c r="AK70" s="8"/>
      <c r="AL70" s="8"/>
      <c r="AM70" s="8"/>
      <c r="AN70" s="8"/>
      <c r="AO70" s="5">
        <v>3</v>
      </c>
      <c r="AP70" s="11" t="s">
        <v>7</v>
      </c>
      <c r="AQ70" s="8">
        <v>35</v>
      </c>
      <c r="AR70" s="3">
        <v>3</v>
      </c>
      <c r="AS70" s="3"/>
      <c r="AT70" s="3"/>
      <c r="AU70" s="3"/>
      <c r="AV70" s="3"/>
      <c r="AW70" s="3"/>
      <c r="AX70" s="3"/>
      <c r="AY70" s="3"/>
      <c r="AZ70" s="3"/>
      <c r="BA70" s="3"/>
      <c r="BC70" s="3"/>
    </row>
    <row r="71" spans="2:55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6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17"/>
      <c r="AC71" s="17"/>
      <c r="AD71" s="17"/>
      <c r="AE71" s="3"/>
      <c r="AF71" s="7"/>
      <c r="AG71" s="8"/>
      <c r="AH71" s="8"/>
      <c r="AI71" s="8"/>
      <c r="AJ71" s="8"/>
      <c r="AK71" s="8"/>
      <c r="AL71" s="8"/>
      <c r="AM71" s="8"/>
      <c r="AN71" s="8"/>
      <c r="AO71" s="5">
        <v>4</v>
      </c>
      <c r="AP71" s="11" t="s">
        <v>8</v>
      </c>
      <c r="AQ71" s="8">
        <v>40</v>
      </c>
      <c r="AR71" s="3">
        <v>4</v>
      </c>
      <c r="AS71" s="3"/>
      <c r="AT71" s="3"/>
      <c r="AU71" s="3"/>
      <c r="AV71" s="3"/>
      <c r="AW71" s="3"/>
      <c r="AX71" s="3"/>
      <c r="AY71" s="3"/>
      <c r="AZ71" s="3"/>
      <c r="BA71" s="3"/>
      <c r="BC71" s="3"/>
    </row>
    <row r="72" spans="2:55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6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17"/>
      <c r="AC72" s="17"/>
      <c r="AE72" s="3"/>
      <c r="AF72" s="7"/>
      <c r="AG72" s="8"/>
      <c r="AH72" s="8"/>
      <c r="AI72" s="8"/>
      <c r="AJ72" s="8"/>
      <c r="AK72" s="8"/>
      <c r="AL72" s="8"/>
      <c r="AM72" s="8"/>
      <c r="AN72" s="8"/>
      <c r="AO72" s="5">
        <v>5</v>
      </c>
      <c r="AP72" s="11" t="s">
        <v>9</v>
      </c>
      <c r="AQ72" s="8">
        <v>45</v>
      </c>
      <c r="AR72" s="3">
        <v>5</v>
      </c>
      <c r="AS72" s="3"/>
      <c r="AT72" s="3"/>
      <c r="AU72" s="3"/>
      <c r="AV72" s="3"/>
      <c r="AW72" s="3"/>
      <c r="AX72" s="3"/>
      <c r="AY72" s="3"/>
      <c r="AZ72" s="3"/>
      <c r="BA72" s="3"/>
      <c r="BC72" s="3"/>
    </row>
    <row r="73" spans="2:55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6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17"/>
      <c r="AC73" s="17"/>
      <c r="AD73" s="17"/>
      <c r="AE73" s="3"/>
      <c r="AF73" s="7"/>
      <c r="AG73" s="8"/>
      <c r="AH73" s="8"/>
      <c r="AI73" s="8"/>
      <c r="AJ73" s="8"/>
      <c r="AK73" s="8"/>
      <c r="AL73" s="8"/>
      <c r="AM73" s="8"/>
      <c r="AN73" s="8"/>
      <c r="AO73" s="5">
        <v>6</v>
      </c>
      <c r="AP73" s="11" t="s">
        <v>10</v>
      </c>
      <c r="AQ73" s="8">
        <v>50</v>
      </c>
      <c r="AR73" s="3">
        <v>6</v>
      </c>
      <c r="AS73" s="3"/>
      <c r="AT73" s="3"/>
      <c r="AU73" s="3"/>
      <c r="AV73" s="3"/>
      <c r="AW73" s="3"/>
      <c r="AX73" s="3"/>
      <c r="AY73" s="3"/>
      <c r="AZ73" s="3"/>
      <c r="BA73" s="3"/>
      <c r="BC73" s="3"/>
    </row>
    <row r="74" spans="2:55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6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17"/>
      <c r="AC74" s="17"/>
      <c r="AE74" s="3"/>
      <c r="AF74" s="7"/>
      <c r="AG74" s="8"/>
      <c r="AH74" s="8"/>
      <c r="AI74" s="8"/>
      <c r="AJ74" s="8"/>
      <c r="AK74" s="8"/>
      <c r="AL74" s="8"/>
      <c r="AM74" s="8"/>
      <c r="AN74" s="8"/>
      <c r="AO74" s="5">
        <v>7</v>
      </c>
      <c r="AP74" s="11" t="s">
        <v>11</v>
      </c>
      <c r="AQ74" s="8">
        <v>55</v>
      </c>
      <c r="AR74" s="3">
        <v>7</v>
      </c>
      <c r="AS74" s="3"/>
      <c r="AT74" s="3"/>
      <c r="AU74" s="3"/>
      <c r="AV74" s="3"/>
      <c r="AW74" s="3"/>
      <c r="AX74" s="3"/>
      <c r="AY74" s="3"/>
      <c r="AZ74" s="3"/>
      <c r="BA74" s="3"/>
      <c r="BC74" s="3"/>
    </row>
    <row r="75" spans="2:55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6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17"/>
      <c r="AC75" s="17"/>
      <c r="AD75" s="17"/>
      <c r="AE75" s="3"/>
      <c r="AF75" s="7"/>
      <c r="AG75" s="8"/>
      <c r="AH75" s="8"/>
      <c r="AI75" s="8"/>
      <c r="AJ75" s="8"/>
      <c r="AK75" s="8"/>
      <c r="AL75" s="8"/>
      <c r="AM75" s="8"/>
      <c r="AN75" s="8"/>
      <c r="AO75" s="5">
        <v>8</v>
      </c>
      <c r="AP75" s="11" t="s">
        <v>12</v>
      </c>
      <c r="AQ75" s="8">
        <v>60</v>
      </c>
      <c r="AR75" s="3">
        <v>8</v>
      </c>
      <c r="AS75" s="3"/>
      <c r="AT75" s="3"/>
      <c r="AU75" s="3"/>
      <c r="AV75" s="3"/>
      <c r="AW75" s="3"/>
      <c r="AX75" s="3"/>
      <c r="AY75" s="3"/>
      <c r="AZ75" s="3"/>
      <c r="BA75" s="3"/>
      <c r="BC75" s="3"/>
    </row>
    <row r="76" spans="2:55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6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17"/>
      <c r="AC76" s="17"/>
      <c r="AE76" s="3"/>
      <c r="AF76" s="7"/>
      <c r="AG76" s="8"/>
      <c r="AH76" s="8"/>
      <c r="AI76" s="8"/>
      <c r="AJ76" s="8"/>
      <c r="AK76" s="8"/>
      <c r="AL76" s="8"/>
      <c r="AM76" s="8"/>
      <c r="AN76" s="8"/>
      <c r="AO76" s="5">
        <v>9</v>
      </c>
      <c r="AP76" s="11" t="s">
        <v>13</v>
      </c>
      <c r="AQ76" s="8">
        <v>65</v>
      </c>
      <c r="AR76" s="3">
        <v>9</v>
      </c>
      <c r="AS76" s="3"/>
      <c r="AT76" s="3"/>
      <c r="AU76" s="3"/>
      <c r="AV76" s="3"/>
      <c r="AW76" s="3"/>
      <c r="AX76" s="3"/>
      <c r="AY76" s="3"/>
      <c r="AZ76" s="3"/>
      <c r="BA76" s="3"/>
      <c r="BC76" s="3"/>
    </row>
    <row r="77" spans="2:55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6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17"/>
      <c r="AC77" s="17"/>
      <c r="AD77" s="17"/>
      <c r="AE77" s="3"/>
      <c r="AF77" s="7"/>
      <c r="AG77" s="8"/>
      <c r="AH77" s="8"/>
      <c r="AI77" s="8"/>
      <c r="AJ77" s="8"/>
      <c r="AK77" s="8"/>
      <c r="AL77" s="8"/>
      <c r="AM77" s="8"/>
      <c r="AN77" s="8"/>
      <c r="AO77" s="13">
        <v>10</v>
      </c>
      <c r="AP77" s="12" t="s">
        <v>14</v>
      </c>
      <c r="AQ77" s="8">
        <v>70</v>
      </c>
      <c r="AR77" s="3">
        <v>10</v>
      </c>
      <c r="AS77" s="3"/>
      <c r="AT77" s="3"/>
      <c r="AU77" s="3"/>
      <c r="AV77" s="3"/>
      <c r="AW77" s="3"/>
      <c r="AX77" s="3"/>
      <c r="AY77" s="3"/>
      <c r="AZ77" s="3"/>
      <c r="BA77" s="3"/>
      <c r="BC77" s="3"/>
    </row>
    <row r="78" spans="2:55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6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17"/>
      <c r="AC78" s="17"/>
      <c r="AE78" s="3"/>
      <c r="AF78" s="7"/>
      <c r="AG78" s="8"/>
      <c r="AH78" s="8"/>
      <c r="AI78" s="8"/>
      <c r="AJ78" s="8"/>
      <c r="AK78" s="8"/>
      <c r="AL78" s="8"/>
      <c r="AM78" s="8"/>
      <c r="AN78" s="8"/>
      <c r="AO78" s="8"/>
      <c r="AP78" s="67" t="s">
        <v>15</v>
      </c>
      <c r="AQ78" s="8"/>
      <c r="AR78" s="3"/>
      <c r="AS78" s="3"/>
      <c r="AT78" s="3"/>
      <c r="AU78" s="3"/>
      <c r="AV78" s="3"/>
      <c r="AW78" s="3"/>
      <c r="AX78" s="3"/>
      <c r="AY78" s="3"/>
      <c r="AZ78" s="3"/>
      <c r="BA78" s="3"/>
      <c r="BC78" s="3"/>
    </row>
    <row r="79" spans="2:55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6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17"/>
      <c r="AC79" s="17"/>
      <c r="AE79" s="3"/>
      <c r="AF79" s="7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3"/>
      <c r="AS79" s="3"/>
      <c r="AT79" s="3"/>
      <c r="AU79" s="3"/>
      <c r="AV79" s="3"/>
      <c r="AW79" s="3"/>
      <c r="AX79" s="3"/>
      <c r="AY79" s="3"/>
      <c r="AZ79" s="3"/>
      <c r="BA79" s="3"/>
      <c r="BC79" s="3"/>
    </row>
    <row r="80" spans="2:55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6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E80" s="3"/>
      <c r="AF80" s="7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3"/>
      <c r="AS80" s="3"/>
      <c r="AT80" s="3"/>
      <c r="AU80" s="3"/>
      <c r="AV80" s="3"/>
      <c r="AW80" s="3"/>
      <c r="AX80" s="3"/>
      <c r="AY80" s="3"/>
      <c r="AZ80" s="3"/>
      <c r="BA80" s="3"/>
      <c r="BC80" s="3"/>
    </row>
  </sheetData>
  <phoneticPr fontId="2"/>
  <pageMargins left="0.2" right="0.21" top="0.49" bottom="1" header="0.51200000000000001" footer="0.51200000000000001"/>
  <pageSetup paperSize="9" scale="49" orientation="portrait" horizontalDpi="300" verticalDpi="300" r:id="rId1"/>
  <headerFooter alignWithMargins="0"/>
  <rowBreaks count="1" manualBreakCount="1">
    <brk id="66" max="16383" man="1"/>
  </rowBreaks>
  <colBreaks count="3" manualBreakCount="3">
    <brk id="15" max="65" man="1"/>
    <brk id="30" max="1048575" man="1"/>
    <brk id="43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2"/>
  <sheetViews>
    <sheetView view="pageBreakPreview" zoomScaleNormal="115" zoomScaleSheetLayoutView="100" workbookViewId="0">
      <selection activeCell="E8" sqref="E8"/>
    </sheetView>
  </sheetViews>
  <sheetFormatPr defaultRowHeight="13.2" x14ac:dyDescent="0.2"/>
  <cols>
    <col min="1" max="1" width="3.77734375" customWidth="1"/>
    <col min="2" max="2" width="10.77734375" customWidth="1"/>
    <col min="3" max="3" width="7.44140625" customWidth="1"/>
    <col min="5" max="5" width="9.88671875" customWidth="1"/>
    <col min="6" max="6" width="11.21875" customWidth="1"/>
    <col min="7" max="7" width="11.88671875" customWidth="1"/>
    <col min="8" max="10" width="7.21875" customWidth="1"/>
    <col min="11" max="11" width="12.44140625" customWidth="1"/>
    <col min="12" max="12" width="11.44140625" bestFit="1" customWidth="1"/>
    <col min="13" max="13" width="12.44140625" customWidth="1"/>
    <col min="14" max="14" width="9.44140625" bestFit="1" customWidth="1"/>
    <col min="15" max="15" width="11" bestFit="1" customWidth="1"/>
    <col min="16" max="16" width="7.109375" bestFit="1" customWidth="1"/>
    <col min="17" max="17" width="12.6640625" customWidth="1"/>
    <col min="18" max="18" width="11" bestFit="1" customWidth="1"/>
  </cols>
  <sheetData>
    <row r="1" spans="1:19" s="48" customFormat="1" ht="27.75" customHeight="1" x14ac:dyDescent="0.2">
      <c r="B1" s="125" t="s">
        <v>78</v>
      </c>
      <c r="C1" s="125"/>
      <c r="D1" s="125"/>
      <c r="E1" s="125"/>
      <c r="F1" s="125"/>
      <c r="G1" s="125"/>
      <c r="H1" s="125"/>
      <c r="I1" s="125"/>
      <c r="J1" s="125"/>
      <c r="K1" s="50"/>
      <c r="L1" s="50"/>
      <c r="M1" s="51"/>
      <c r="N1" s="51"/>
    </row>
    <row r="2" spans="1:19" s="48" customFormat="1" ht="19.2" x14ac:dyDescent="0.2">
      <c r="B2" s="125" t="s">
        <v>79</v>
      </c>
      <c r="C2" s="125"/>
      <c r="D2" s="125"/>
      <c r="E2" s="125"/>
      <c r="F2" s="125"/>
      <c r="G2" s="125"/>
      <c r="H2" s="125"/>
      <c r="I2" s="125"/>
      <c r="J2" s="125"/>
      <c r="K2" s="50"/>
      <c r="L2" s="50"/>
    </row>
    <row r="3" spans="1:19" s="48" customFormat="1" ht="19.2" x14ac:dyDescent="0.2">
      <c r="A3" s="49" t="s">
        <v>18</v>
      </c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9" ht="23.25" customHeight="1" x14ac:dyDescent="0.2">
      <c r="F4" s="24"/>
      <c r="G4" s="24"/>
      <c r="H4" s="24"/>
      <c r="I4" s="24"/>
      <c r="J4" s="24"/>
      <c r="K4" s="24"/>
      <c r="L4" s="46" t="s">
        <v>31</v>
      </c>
      <c r="M4" s="47">
        <v>1</v>
      </c>
      <c r="N4" s="48"/>
    </row>
    <row r="5" spans="1:19" ht="27.75" customHeight="1" x14ac:dyDescent="0.2">
      <c r="B5" s="25" t="s">
        <v>19</v>
      </c>
      <c r="C5" s="153" t="str">
        <f>VLOOKUP($M$4,入力用!A4:AC63,3)</f>
        <v>競技力　太郎</v>
      </c>
      <c r="D5" s="153"/>
      <c r="E5" s="26"/>
      <c r="F5" s="24"/>
      <c r="G5" s="27" t="s">
        <v>41</v>
      </c>
      <c r="H5" s="15" t="str">
        <f>IF(M5="","",M5)</f>
        <v>２０１７年 月 日（ ）</v>
      </c>
      <c r="I5" s="15"/>
      <c r="J5" s="28"/>
      <c r="K5" s="29"/>
      <c r="L5" s="52" t="s">
        <v>40</v>
      </c>
      <c r="M5" s="52" t="s">
        <v>77</v>
      </c>
      <c r="N5" s="48"/>
    </row>
    <row r="6" spans="1:19" ht="13.8" thickBot="1" x14ac:dyDescent="0.25">
      <c r="B6" s="24"/>
      <c r="C6" s="24"/>
      <c r="D6" s="31"/>
      <c r="E6" s="31"/>
      <c r="F6" s="24"/>
      <c r="G6" s="24"/>
      <c r="H6" s="24"/>
      <c r="I6" s="24"/>
      <c r="J6" s="24"/>
    </row>
    <row r="7" spans="1:19" ht="38.25" customHeight="1" x14ac:dyDescent="0.2">
      <c r="B7" s="126" t="s">
        <v>20</v>
      </c>
      <c r="C7" s="127"/>
      <c r="D7" s="82" t="s">
        <v>21</v>
      </c>
      <c r="E7" s="91" t="s">
        <v>22</v>
      </c>
      <c r="F7" s="110" t="s">
        <v>1</v>
      </c>
      <c r="G7" s="86"/>
      <c r="H7" s="90" t="s">
        <v>3</v>
      </c>
      <c r="I7" s="124" t="s">
        <v>42</v>
      </c>
      <c r="J7" s="83" t="s">
        <v>17</v>
      </c>
      <c r="L7" s="32"/>
      <c r="M7" s="30"/>
      <c r="N7" s="75" t="s">
        <v>43</v>
      </c>
      <c r="Q7" t="s">
        <v>44</v>
      </c>
      <c r="R7" s="17"/>
    </row>
    <row r="8" spans="1:19" ht="19.5" customHeight="1" x14ac:dyDescent="0.2">
      <c r="B8" s="40" t="s">
        <v>24</v>
      </c>
      <c r="C8" s="41"/>
      <c r="D8" s="42" t="s">
        <v>25</v>
      </c>
      <c r="E8" s="92">
        <f>VLOOKUP($M$4,入力用!$A$4:$N$63,ROW()-4)</f>
        <v>167</v>
      </c>
      <c r="F8" s="85">
        <f>INDEX(入力用!$D$64:$N$64,1,ROW()-7)</f>
        <v>167</v>
      </c>
      <c r="G8" s="87"/>
      <c r="H8" s="94" t="str">
        <f>IF(E8=0,"",IFERROR(10*(E8-F8)/M9+50,""))</f>
        <v/>
      </c>
      <c r="I8" s="95" t="e">
        <f>VLOOKUP($M$4,入力用!A$4:BC$63,ROW()+37)</f>
        <v>#DIV/0!</v>
      </c>
      <c r="J8" s="93">
        <f>VLOOKUP($M$4,入力用!A$4:BC$63,ROW()+9,0)</f>
        <v>1</v>
      </c>
      <c r="M8" s="76" t="s">
        <v>23</v>
      </c>
      <c r="N8" t="s">
        <v>45</v>
      </c>
      <c r="O8" t="s">
        <v>46</v>
      </c>
      <c r="P8" t="s">
        <v>47</v>
      </c>
      <c r="Q8" t="s">
        <v>45</v>
      </c>
      <c r="R8" s="17" t="s">
        <v>46</v>
      </c>
      <c r="S8" t="s">
        <v>47</v>
      </c>
    </row>
    <row r="9" spans="1:19" ht="19.5" customHeight="1" x14ac:dyDescent="0.2">
      <c r="B9" s="130" t="s">
        <v>76</v>
      </c>
      <c r="C9" s="131"/>
      <c r="D9" s="36" t="s">
        <v>27</v>
      </c>
      <c r="E9" s="115">
        <f>VLOOKUP($M$4,入力用!$A$4:$N$63,ROW()-4)</f>
        <v>56</v>
      </c>
      <c r="F9" s="116">
        <f>INDEX(入力用!$D$64:$N$64,1,ROW()-7)</f>
        <v>56</v>
      </c>
      <c r="G9" s="88"/>
      <c r="H9" s="117" t="str">
        <f t="shared" ref="H9" si="0">IF(E9=0,"",IFERROR(10*(E9-F9)/M10+50,""))</f>
        <v/>
      </c>
      <c r="I9" s="118" t="e">
        <f>VLOOKUP($M$4,入力用!A$4:BC$63,ROW()+37)</f>
        <v>#DIV/0!</v>
      </c>
      <c r="J9" s="119">
        <f>VLOOKUP($M$4,入力用!A$4:BC$63,ROW()+9,0)</f>
        <v>1</v>
      </c>
      <c r="L9" s="96" t="s">
        <v>24</v>
      </c>
      <c r="M9" s="33" t="e">
        <f>入力用!D65</f>
        <v>#DIV/0!</v>
      </c>
      <c r="N9">
        <v>188.5</v>
      </c>
      <c r="O9">
        <v>188</v>
      </c>
      <c r="P9">
        <v>192.4</v>
      </c>
      <c r="Q9">
        <v>175.6</v>
      </c>
      <c r="R9" s="17">
        <v>175.6</v>
      </c>
      <c r="S9">
        <v>174.9</v>
      </c>
    </row>
    <row r="10" spans="1:19" ht="19.5" customHeight="1" x14ac:dyDescent="0.2">
      <c r="B10" s="34" t="s">
        <v>28</v>
      </c>
      <c r="C10" s="35"/>
      <c r="D10" s="36" t="s">
        <v>25</v>
      </c>
      <c r="E10" s="154">
        <f>VLOOKUP($M$4,入力用!$A$4:$N$63,ROW()-4)</f>
        <v>217</v>
      </c>
      <c r="F10" s="116">
        <f>INDEX(入力用!$D$64:$N$64,1,ROW()-7)</f>
        <v>217</v>
      </c>
      <c r="G10" s="88"/>
      <c r="H10" s="117" t="str">
        <f t="shared" ref="H10:H18" si="1">IF(E10=0,"",IFERROR(10*(E10-F10)/M11+50,""))</f>
        <v/>
      </c>
      <c r="I10" s="118" t="e">
        <f>VLOOKUP($M$4,入力用!A$4:BC$63,ROW()+37)</f>
        <v>#DIV/0!</v>
      </c>
      <c r="J10" s="119">
        <f>VLOOKUP($M$4,入力用!A$4:BC$63,ROW()+9,0)</f>
        <v>1</v>
      </c>
      <c r="L10" s="96" t="s">
        <v>26</v>
      </c>
      <c r="M10" s="33" t="e">
        <f>入力用!E65</f>
        <v>#DIV/0!</v>
      </c>
      <c r="N10">
        <v>71.900000000000006</v>
      </c>
      <c r="O10">
        <v>76.2</v>
      </c>
      <c r="P10">
        <v>84.6</v>
      </c>
      <c r="Q10">
        <v>66.2</v>
      </c>
      <c r="R10" s="17">
        <v>64.400000000000006</v>
      </c>
      <c r="S10">
        <v>65.2</v>
      </c>
    </row>
    <row r="11" spans="1:19" ht="19.5" customHeight="1" x14ac:dyDescent="0.2">
      <c r="B11" s="34" t="s">
        <v>64</v>
      </c>
      <c r="C11" s="35"/>
      <c r="D11" s="36" t="s">
        <v>68</v>
      </c>
      <c r="E11" s="154">
        <f>VLOOKUP($M$4,入力用!$A$4:$N$63,ROW()-4)</f>
        <v>242</v>
      </c>
      <c r="F11" s="116">
        <f>INDEX(入力用!$D$64:$N$64,1,ROW()-7)</f>
        <v>242</v>
      </c>
      <c r="G11" s="88"/>
      <c r="H11" s="117" t="str">
        <f t="shared" si="1"/>
        <v/>
      </c>
      <c r="I11" s="118" t="e">
        <f>VLOOKUP($M$4,入力用!A$4:BC$63,ROW()+37)</f>
        <v>#DIV/0!</v>
      </c>
      <c r="J11" s="119">
        <f>VLOOKUP($M$4,入力用!A$4:BC$63,ROW()+9,0)</f>
        <v>1</v>
      </c>
      <c r="L11" s="96" t="s">
        <v>28</v>
      </c>
      <c r="M11" s="33" t="e">
        <f>入力用!F65</f>
        <v>#DIV/0!</v>
      </c>
      <c r="N11">
        <v>244.5</v>
      </c>
      <c r="O11">
        <v>243.1</v>
      </c>
      <c r="P11">
        <v>248.7</v>
      </c>
      <c r="Q11">
        <v>227.5</v>
      </c>
      <c r="R11" s="17">
        <v>226.9</v>
      </c>
      <c r="S11">
        <v>223.6</v>
      </c>
    </row>
    <row r="12" spans="1:19" ht="19.5" customHeight="1" x14ac:dyDescent="0.2">
      <c r="B12" s="34" t="s">
        <v>69</v>
      </c>
      <c r="C12" s="35"/>
      <c r="D12" s="36" t="s">
        <v>68</v>
      </c>
      <c r="E12" s="154">
        <f>VLOOKUP($M$4,入力用!$A$4:$N$63,ROW()-4)</f>
        <v>250</v>
      </c>
      <c r="F12" s="155">
        <f>INDEX(入力用!$D$64:$N$64,1,ROW()-7)</f>
        <v>250</v>
      </c>
      <c r="G12" s="88"/>
      <c r="H12" s="117" t="str">
        <f t="shared" si="1"/>
        <v/>
      </c>
      <c r="I12" s="118" t="e">
        <f>VLOOKUP($M$4,入力用!A$4:BC$63,ROW()+37)</f>
        <v>#DIV/0!</v>
      </c>
      <c r="J12" s="119">
        <f>VLOOKUP($M$4,入力用!A$4:BC$63,ROW()+9,0)</f>
        <v>1</v>
      </c>
      <c r="L12" s="96" t="s">
        <v>64</v>
      </c>
      <c r="M12" s="33" t="e">
        <f>入力用!G65</f>
        <v>#DIV/0!</v>
      </c>
      <c r="N12">
        <v>54.1</v>
      </c>
      <c r="O12">
        <v>60.8</v>
      </c>
      <c r="P12">
        <v>72.900000000000006</v>
      </c>
      <c r="Q12">
        <v>40.799999999999997</v>
      </c>
      <c r="R12" s="17">
        <v>46.8</v>
      </c>
      <c r="S12">
        <v>58.7</v>
      </c>
    </row>
    <row r="13" spans="1:19" ht="19.5" customHeight="1" x14ac:dyDescent="0.2">
      <c r="B13" s="34" t="s">
        <v>60</v>
      </c>
      <c r="C13" s="35"/>
      <c r="D13" s="36" t="s">
        <v>29</v>
      </c>
      <c r="E13" s="156">
        <f>VLOOKUP($M$4,入力用!$A$4:$N$63,ROW()-4)</f>
        <v>3.97</v>
      </c>
      <c r="F13" s="157">
        <f>INDEX(入力用!$D$64:$N$64,1,ROW()-7)</f>
        <v>3.97</v>
      </c>
      <c r="G13" s="88"/>
      <c r="H13" s="117" t="str">
        <f>IF(E13=0,"",IFERROR(10*(F13-E13)/M14+50,""))</f>
        <v/>
      </c>
      <c r="I13" s="118" t="e">
        <f>VLOOKUP($M$4,入力用!A$4:BC$63,ROW()+37)</f>
        <v>#DIV/0!</v>
      </c>
      <c r="J13" s="119">
        <f>VLOOKUP($M$4,入力用!A$4:BC$63,ROW()+9,0)</f>
        <v>1</v>
      </c>
      <c r="L13" s="96" t="s">
        <v>59</v>
      </c>
      <c r="M13" s="33" t="e">
        <f>入力用!H65</f>
        <v>#DIV/0!</v>
      </c>
      <c r="N13">
        <v>244.50000000000003</v>
      </c>
      <c r="O13">
        <v>243.09999999999997</v>
      </c>
      <c r="P13">
        <v>248.70000000000002</v>
      </c>
      <c r="Q13">
        <v>227.5</v>
      </c>
      <c r="R13" s="17">
        <v>226.89999999999998</v>
      </c>
      <c r="S13">
        <v>223.60000000000002</v>
      </c>
    </row>
    <row r="14" spans="1:19" ht="19.5" customHeight="1" x14ac:dyDescent="0.2">
      <c r="B14" s="34" t="s">
        <v>63</v>
      </c>
      <c r="C14" s="35"/>
      <c r="D14" s="36" t="s">
        <v>70</v>
      </c>
      <c r="E14" s="154">
        <f>VLOOKUP($M$4,入力用!$A$4:$N$63,ROW()-4)</f>
        <v>490</v>
      </c>
      <c r="F14" s="116">
        <f>INDEX(入力用!$D$64:$N$64,1,ROW()-7)</f>
        <v>490</v>
      </c>
      <c r="G14" s="88"/>
      <c r="H14" s="117" t="str">
        <f t="shared" si="1"/>
        <v/>
      </c>
      <c r="I14" s="118" t="e">
        <f>VLOOKUP($M$4,入力用!A$4:BC$63,ROW()+37)</f>
        <v>#DIV/0!</v>
      </c>
      <c r="J14" s="119">
        <f>VLOOKUP($M$4,入力用!A$4:BC$63,ROW()+9,0)</f>
        <v>1</v>
      </c>
      <c r="L14" s="96" t="s">
        <v>60</v>
      </c>
      <c r="M14" s="33" t="e">
        <f>入力用!I65</f>
        <v>#DIV/0!</v>
      </c>
      <c r="N14">
        <v>298.60000000000002</v>
      </c>
      <c r="O14">
        <v>303.89999999999998</v>
      </c>
      <c r="P14">
        <v>321.60000000000002</v>
      </c>
      <c r="Q14">
        <v>268.3</v>
      </c>
      <c r="R14" s="17">
        <v>273.7</v>
      </c>
      <c r="S14">
        <v>282.3</v>
      </c>
    </row>
    <row r="15" spans="1:19" ht="19.5" customHeight="1" x14ac:dyDescent="0.2">
      <c r="B15" s="34" t="s">
        <v>71</v>
      </c>
      <c r="C15" s="35"/>
      <c r="D15" s="36" t="s">
        <v>29</v>
      </c>
      <c r="E15" s="156">
        <f>VLOOKUP($M$4,入力用!$A$4:$N$63,ROW()-4)</f>
        <v>6.08</v>
      </c>
      <c r="F15" s="157">
        <f>INDEX(入力用!$D$64:$N$64,1,ROW()-7)</f>
        <v>6.08</v>
      </c>
      <c r="G15" s="88"/>
      <c r="H15" s="117" t="str">
        <f>IF(E15=0,"",IFERROR(10*(F15-E15)/M16+50,""))</f>
        <v/>
      </c>
      <c r="I15" s="118" t="e">
        <f>VLOOKUP($M$4,入力用!A$4:BC$63,ROW()+37)</f>
        <v>#DIV/0!</v>
      </c>
      <c r="J15" s="119">
        <f>VLOOKUP($M$4,入力用!A$4:BC$63,ROW()+9,0)</f>
        <v>1</v>
      </c>
      <c r="L15" s="96" t="s">
        <v>63</v>
      </c>
      <c r="M15" s="33" t="e">
        <f>入力用!J65</f>
        <v>#DIV/0!</v>
      </c>
      <c r="N15">
        <v>43</v>
      </c>
      <c r="O15">
        <v>49.1</v>
      </c>
      <c r="P15">
        <v>57.3</v>
      </c>
      <c r="Q15">
        <v>43.8</v>
      </c>
      <c r="R15" s="17">
        <v>47.9</v>
      </c>
      <c r="S15">
        <v>52.9</v>
      </c>
    </row>
    <row r="16" spans="1:19" ht="19.5" customHeight="1" x14ac:dyDescent="0.2">
      <c r="B16" s="34" t="s">
        <v>62</v>
      </c>
      <c r="C16" s="35"/>
      <c r="D16" s="36" t="s">
        <v>29</v>
      </c>
      <c r="E16" s="156">
        <f>VLOOKUP($M$4,入力用!$A$4:$N$63,ROW()-4)</f>
        <v>12.12</v>
      </c>
      <c r="F16" s="157">
        <f>INDEX(入力用!$D$64:$N$64,1,ROW()-7)</f>
        <v>12.12</v>
      </c>
      <c r="G16" s="88"/>
      <c r="H16" s="117" t="str">
        <f>IF(E16=0,"",IFERROR(10*(F16-E16)/M17+50,""))</f>
        <v/>
      </c>
      <c r="I16" s="118" t="e">
        <f>VLOOKUP($M$4,入力用!A$4:BC$63,ROW()+37)</f>
        <v>#DIV/0!</v>
      </c>
      <c r="J16" s="119">
        <f>VLOOKUP($M$4,入力用!A$4:BC$63,ROW()+9,0)</f>
        <v>1</v>
      </c>
      <c r="L16" s="96" t="s">
        <v>61</v>
      </c>
      <c r="M16" s="33" t="e">
        <f>入力用!K65</f>
        <v>#DIV/0!</v>
      </c>
      <c r="N16">
        <v>306.7</v>
      </c>
      <c r="O16">
        <v>316.7</v>
      </c>
      <c r="P16">
        <v>335</v>
      </c>
      <c r="Q16">
        <v>268.3</v>
      </c>
      <c r="R16" s="17">
        <v>286.10000000000002</v>
      </c>
      <c r="S16">
        <v>293</v>
      </c>
    </row>
    <row r="17" spans="2:19" ht="19.5" customHeight="1" x14ac:dyDescent="0.2">
      <c r="B17" s="34" t="s">
        <v>66</v>
      </c>
      <c r="C17" s="35"/>
      <c r="D17" s="36" t="s">
        <v>70</v>
      </c>
      <c r="E17" s="154">
        <f>VLOOKUP($M$4,入力用!$A$4:$N$63,ROW()-4)</f>
        <v>555</v>
      </c>
      <c r="F17" s="116">
        <f>INDEX(入力用!$D$64:$N$64,1,ROW()-7)</f>
        <v>555</v>
      </c>
      <c r="G17" s="88"/>
      <c r="H17" s="117" t="str">
        <f t="shared" si="1"/>
        <v/>
      </c>
      <c r="I17" s="118" t="e">
        <f>VLOOKUP($M$4,入力用!A$4:BC$63,ROW()+37)</f>
        <v>#DIV/0!</v>
      </c>
      <c r="J17" s="119">
        <f>VLOOKUP($M$4,入力用!A$4:BC$63,ROW()+9,0)</f>
        <v>1</v>
      </c>
      <c r="L17" s="96" t="s">
        <v>62</v>
      </c>
      <c r="M17" s="33" t="e">
        <f>入力用!L65</f>
        <v>#DIV/0!</v>
      </c>
      <c r="N17">
        <v>13.6</v>
      </c>
      <c r="O17">
        <v>13</v>
      </c>
      <c r="P17">
        <v>12.3</v>
      </c>
      <c r="Q17">
        <v>14.9</v>
      </c>
      <c r="R17" s="17">
        <v>14.4</v>
      </c>
      <c r="S17">
        <v>13.4</v>
      </c>
    </row>
    <row r="18" spans="2:19" ht="19.5" customHeight="1" x14ac:dyDescent="0.2">
      <c r="B18" s="37" t="s">
        <v>65</v>
      </c>
      <c r="C18" s="38"/>
      <c r="D18" s="39" t="s">
        <v>70</v>
      </c>
      <c r="E18" s="158">
        <f>VLOOKUP($M$4,入力用!$A$4:$N$63,ROW()-4)</f>
        <v>582</v>
      </c>
      <c r="F18" s="120">
        <f>INDEX(入力用!$D$64:$N$64,1,ROW()-7)</f>
        <v>582</v>
      </c>
      <c r="G18" s="89"/>
      <c r="H18" s="121" t="str">
        <f t="shared" si="1"/>
        <v/>
      </c>
      <c r="I18" s="122" t="e">
        <f>VLOOKUP($M$4,入力用!A$4:BC$63,ROW()+37)</f>
        <v>#DIV/0!</v>
      </c>
      <c r="J18" s="123">
        <f>VLOOKUP($M$4,入力用!A$4:BC$63,ROW()+9,0)</f>
        <v>1</v>
      </c>
      <c r="L18" s="96" t="s">
        <v>66</v>
      </c>
      <c r="M18" s="33" t="e">
        <f>入力用!M65</f>
        <v>#DIV/0!</v>
      </c>
      <c r="N18" s="80">
        <v>92.543415637860093</v>
      </c>
      <c r="O18" s="80">
        <v>104.13497942386829</v>
      </c>
      <c r="P18" s="80">
        <v>135.07588477366255</v>
      </c>
      <c r="Q18" s="80">
        <v>69.456071428571448</v>
      </c>
      <c r="R18" s="81">
        <v>87.643214285714294</v>
      </c>
      <c r="S18" s="80">
        <v>99.396294642857157</v>
      </c>
    </row>
    <row r="19" spans="2:19" ht="19.5" customHeight="1" thickBot="1" x14ac:dyDescent="0.25">
      <c r="B19" s="43" t="s">
        <v>16</v>
      </c>
      <c r="C19" s="44"/>
      <c r="D19" s="84"/>
      <c r="E19" s="128">
        <f>VLOOKUP($M$4,入力用!$A$4:$AC$63,29)</f>
        <v>1</v>
      </c>
      <c r="F19" s="129"/>
      <c r="G19" s="129"/>
      <c r="H19" s="129"/>
      <c r="I19" s="44" t="s">
        <v>39</v>
      </c>
      <c r="J19" s="74">
        <f>IF(入力用!E1="","",入力用!E1)</f>
        <v>1</v>
      </c>
      <c r="L19" s="96" t="s">
        <v>65</v>
      </c>
      <c r="M19" s="33" t="e">
        <f>入力用!N65</f>
        <v>#DIV/0!</v>
      </c>
      <c r="N19">
        <v>62.2</v>
      </c>
      <c r="O19">
        <v>73.599999999999994</v>
      </c>
      <c r="P19">
        <v>86.3</v>
      </c>
      <c r="Q19">
        <v>51.4</v>
      </c>
      <c r="R19" s="17">
        <v>59.2</v>
      </c>
      <c r="S19">
        <v>69.400000000000006</v>
      </c>
    </row>
    <row r="20" spans="2:19" x14ac:dyDescent="0.2">
      <c r="B20" s="24"/>
      <c r="C20" s="24"/>
      <c r="D20" s="31"/>
      <c r="E20" s="31"/>
      <c r="F20" s="24"/>
      <c r="G20" s="78"/>
      <c r="H20" s="24"/>
      <c r="I20" s="24"/>
      <c r="J20" s="24"/>
      <c r="K20" s="24"/>
      <c r="N20" s="79" t="s">
        <v>48</v>
      </c>
      <c r="Q20" s="79" t="s">
        <v>49</v>
      </c>
      <c r="R20" s="17"/>
    </row>
    <row r="21" spans="2:19" x14ac:dyDescent="0.2">
      <c r="B21" s="24"/>
      <c r="C21" s="24"/>
      <c r="D21" s="31"/>
      <c r="E21" s="31"/>
      <c r="F21" s="24"/>
      <c r="G21" s="24"/>
      <c r="H21" s="24"/>
      <c r="I21" s="24"/>
      <c r="J21" s="24"/>
      <c r="K21" s="24"/>
      <c r="L21" s="45" t="s">
        <v>30</v>
      </c>
    </row>
    <row r="22" spans="2:19" x14ac:dyDescent="0.2">
      <c r="B22" s="24"/>
      <c r="C22" s="24"/>
      <c r="D22" s="31"/>
      <c r="E22" s="31"/>
      <c r="F22" s="24"/>
      <c r="G22" s="24"/>
      <c r="H22" s="24"/>
      <c r="I22" s="24"/>
      <c r="J22" s="24"/>
      <c r="K22" s="24"/>
      <c r="L22">
        <v>50</v>
      </c>
    </row>
    <row r="23" spans="2:19" x14ac:dyDescent="0.2">
      <c r="B23" s="24"/>
      <c r="C23" s="24"/>
      <c r="D23" s="31"/>
      <c r="E23" s="31"/>
      <c r="F23" s="24"/>
      <c r="G23" s="24"/>
      <c r="H23" s="24"/>
      <c r="I23" s="24"/>
      <c r="J23" s="24"/>
      <c r="K23" s="24"/>
      <c r="L23">
        <v>50</v>
      </c>
    </row>
    <row r="24" spans="2:19" x14ac:dyDescent="0.2">
      <c r="L24">
        <v>50</v>
      </c>
      <c r="R24" s="17"/>
    </row>
    <row r="25" spans="2:19" x14ac:dyDescent="0.2">
      <c r="L25">
        <v>50</v>
      </c>
      <c r="R25" s="17"/>
    </row>
    <row r="26" spans="2:19" x14ac:dyDescent="0.2">
      <c r="L26">
        <v>50</v>
      </c>
      <c r="R26" s="17"/>
    </row>
    <row r="27" spans="2:19" x14ac:dyDescent="0.2">
      <c r="L27">
        <v>50</v>
      </c>
      <c r="R27" s="17"/>
    </row>
    <row r="28" spans="2:19" x14ac:dyDescent="0.2">
      <c r="L28">
        <v>50</v>
      </c>
      <c r="R28" s="17"/>
    </row>
    <row r="29" spans="2:19" x14ac:dyDescent="0.2">
      <c r="L29">
        <v>50</v>
      </c>
      <c r="R29" s="17"/>
    </row>
    <row r="30" spans="2:19" x14ac:dyDescent="0.2">
      <c r="L30">
        <v>50</v>
      </c>
    </row>
    <row r="31" spans="2:19" x14ac:dyDescent="0.2">
      <c r="L31">
        <v>50</v>
      </c>
    </row>
    <row r="32" spans="2:19" x14ac:dyDescent="0.2">
      <c r="L32">
        <v>50</v>
      </c>
      <c r="M32" s="77"/>
    </row>
  </sheetData>
  <mergeCells count="6">
    <mergeCell ref="B1:J1"/>
    <mergeCell ref="B2:J2"/>
    <mergeCell ref="C5:D5"/>
    <mergeCell ref="B7:C7"/>
    <mergeCell ref="E19:H19"/>
    <mergeCell ref="B9:C9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印刷用</vt:lpstr>
      <vt:lpstr>印刷用!Print_Area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恵介</dc:creator>
  <cp:lastModifiedBy>小寺義彦</cp:lastModifiedBy>
  <cp:lastPrinted>2017-09-12T09:04:51Z</cp:lastPrinted>
  <dcterms:created xsi:type="dcterms:W3CDTF">2010-02-21T04:15:15Z</dcterms:created>
  <dcterms:modified xsi:type="dcterms:W3CDTF">2017-09-15T23:32:03Z</dcterms:modified>
</cp:coreProperties>
</file>